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公寓\2024-2025第2学期公寓提升行动\通报表\"/>
    </mc:Choice>
  </mc:AlternateContent>
  <xr:revisionPtr revIDLastSave="0" documentId="13_ncr:1_{59770DE2-B663-4A7B-A789-BAC66812CE60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T5" i="10"/>
  <c r="T6" i="10"/>
  <c r="T7" i="10"/>
  <c r="T8" i="10"/>
  <c r="T9" i="10"/>
  <c r="T10" i="10"/>
  <c r="T11" i="10"/>
  <c r="T12" i="10"/>
  <c r="J5" i="10"/>
  <c r="J6" i="10"/>
  <c r="J7" i="10"/>
  <c r="J8" i="10"/>
  <c r="J9" i="10"/>
  <c r="J10" i="10"/>
  <c r="J11" i="10"/>
  <c r="J12" i="10"/>
  <c r="S12" i="10"/>
  <c r="Q12" i="10"/>
  <c r="O12" i="10"/>
  <c r="H12" i="10"/>
  <c r="S11" i="10"/>
  <c r="Q11" i="10"/>
  <c r="O11" i="10"/>
  <c r="H11" i="10"/>
  <c r="S10" i="10"/>
  <c r="Q10" i="10"/>
  <c r="O10" i="10"/>
  <c r="H10" i="10"/>
  <c r="S9" i="10"/>
  <c r="Q9" i="10"/>
  <c r="O9" i="10"/>
  <c r="H9" i="10"/>
  <c r="S8" i="10"/>
  <c r="Q8" i="10"/>
  <c r="O8" i="10"/>
  <c r="H8" i="10"/>
  <c r="S7" i="10"/>
  <c r="Q7" i="10"/>
  <c r="O7" i="10"/>
  <c r="H7" i="10"/>
  <c r="S6" i="10"/>
  <c r="Q6" i="10"/>
  <c r="O6" i="10"/>
  <c r="H6" i="10"/>
  <c r="S5" i="10"/>
  <c r="Q5" i="10"/>
  <c r="O5" i="10"/>
  <c r="H5" i="10"/>
  <c r="T4" i="10"/>
  <c r="S4" i="10"/>
  <c r="Q4" i="10"/>
  <c r="O4" i="10"/>
  <c r="K4" i="10"/>
  <c r="J4" i="10"/>
  <c r="H4" i="10"/>
  <c r="E7" i="8"/>
  <c r="E7" i="7"/>
  <c r="E8" i="6"/>
  <c r="E7" i="5"/>
  <c r="E13" i="4"/>
  <c r="E11" i="4"/>
  <c r="N9" i="4"/>
  <c r="E10" i="3"/>
  <c r="N8" i="3"/>
  <c r="E8" i="3"/>
  <c r="N8" i="2"/>
  <c r="E8" i="2"/>
  <c r="N9" i="1"/>
  <c r="E9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李浩政
</t>
        </r>
      </text>
    </comment>
    <comment ref="N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陈祝辉
</t>
        </r>
      </text>
    </comment>
    <comment ref="N6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杨朋博
</t>
        </r>
      </text>
    </comment>
    <comment ref="N7" authorId="0" shapeId="0" xr:uid="{00000000-0006-0000-00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李杨泽
</t>
        </r>
      </text>
    </comment>
    <comment ref="N8" authorId="0" shapeId="0" xr:uid="{00000000-0006-0000-00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董嘉宇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张建伟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白宇航
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郑少泽
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李子钧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宋雨轩
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雷壮
</t>
        </r>
      </text>
    </comment>
    <comment ref="N6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王佳乐
</t>
        </r>
      </text>
    </comment>
    <comment ref="N7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陈敬豪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白强辉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李宇轩
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徐祎冉
</t>
        </r>
      </text>
    </comment>
    <comment ref="N7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张清琦
</t>
        </r>
      </text>
    </comment>
    <comment ref="N8" authorId="0" shapeId="0" xr:uid="{00000000-0006-0000-03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王盼炳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4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王煦周 抓住抽烟</t>
        </r>
      </text>
    </comment>
    <comment ref="M5" authorId="0" shapeId="0" xr:uid="{00000000-0006-0000-0400-000002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李拓发现烟盒抓住抽烟</t>
        </r>
      </text>
    </comment>
    <comment ref="M6" authorId="0" shapeId="0" xr:uid="{00000000-0006-0000-0400-000003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程临轩抓住抽烟</t>
        </r>
      </text>
    </comment>
    <comment ref="M7" authorId="0" shapeId="0" xr:uid="{00000000-0006-0000-0400-000004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安博文发现打火机</t>
        </r>
      </text>
    </comment>
    <comment ref="M8" authorId="0" shapeId="0" xr:uid="{00000000-0006-0000-0400-000005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王佳豪发现烟头</t>
        </r>
      </text>
    </comment>
    <comment ref="M10" authorId="0" shapeId="0" xr:uid="{00000000-0006-0000-0400-000006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邢帅发现烟打火机</t>
        </r>
      </text>
    </comment>
    <comment ref="M11" authorId="0" shapeId="0" xr:uid="{00000000-0006-0000-0400-000007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范嘉辉发现烟头</t>
        </r>
      </text>
    </comment>
    <comment ref="M12" authorId="0" shapeId="0" xr:uid="{00000000-0006-0000-0400-000008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郭雨喆发现烟头</t>
        </r>
      </text>
    </comment>
    <comment ref="M13" authorId="0" shapeId="0" xr:uid="{00000000-0006-0000-0400-000009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吕泽寒 张成飞发现烟灰缸</t>
        </r>
      </text>
    </comment>
    <comment ref="M14" authorId="0" shapeId="0" xr:uid="{00000000-0006-0000-0400-00000A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王思琦 王一凡发现烟灰缸烟头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6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发现烟盒无人承认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7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赵伊恒发现烟头</t>
        </r>
      </text>
    </comment>
    <comment ref="M5" authorId="0" shapeId="0" xr:uid="{00000000-0006-0000-0700-000002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王华阳发现打火机烟灰缸</t>
        </r>
      </text>
    </comment>
    <comment ref="M6" authorId="0" shapeId="0" xr:uid="{00000000-0006-0000-0700-000003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陈雄涛发现打火机</t>
        </r>
      </text>
    </comment>
  </commentList>
</comments>
</file>

<file path=xl/sharedStrings.xml><?xml version="1.0" encoding="utf-8"?>
<sst xmlns="http://schemas.openxmlformats.org/spreadsheetml/2006/main" count="435" uniqueCount="129">
  <si>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</si>
  <si>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</si>
  <si>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</si>
  <si>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</si>
  <si>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</si>
  <si>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</si>
  <si>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</si>
  <si>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</si>
  <si>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</si>
  <si>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</si>
  <si>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</si>
  <si>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</si>
  <si>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</si>
  <si>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</si>
  <si>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</si>
  <si>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</si>
  <si>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铁工3241、3245</t>
  </si>
  <si>
    <t>2025/4/21
（自律委员会）</t>
  </si>
  <si>
    <t>铁工3244</t>
  </si>
  <si>
    <t>铁成高铁3241 高铁3242、3243</t>
  </si>
  <si>
    <t>高铁3242</t>
  </si>
  <si>
    <t>建管3234 铁工3239</t>
  </si>
  <si>
    <t>高维3241</t>
  </si>
  <si>
    <t>总计</t>
  </si>
  <si>
    <t>2025/4/23
（自律委员会）</t>
  </si>
  <si>
    <t>建管3231</t>
  </si>
  <si>
    <t>宿舍总数</t>
  </si>
  <si>
    <t>铁工3236</t>
  </si>
  <si>
    <t>不合格率</t>
  </si>
  <si>
    <t>内务不合格宿舍（学院宿舍总数：257）</t>
  </si>
  <si>
    <t>2025.4.22</t>
  </si>
  <si>
    <t>检测3243</t>
  </si>
  <si>
    <t>测量3245</t>
  </si>
  <si>
    <t>2025.4.23</t>
  </si>
  <si>
    <t>测量3244、3245、3247</t>
  </si>
  <si>
    <t>测量3236</t>
  </si>
  <si>
    <t>测量3244</t>
  </si>
  <si>
    <t>检测3242</t>
  </si>
  <si>
    <t>内务不合格宿舍（学院宿舍总数：324）</t>
  </si>
  <si>
    <t>轨道3243</t>
  </si>
  <si>
    <t>118 120</t>
  </si>
  <si>
    <t>盾构3248</t>
  </si>
  <si>
    <t>轨道3242 市政3241</t>
  </si>
  <si>
    <t>盾构3243</t>
  </si>
  <si>
    <t>隧道3242</t>
  </si>
  <si>
    <t>轨道3222、3223、3225、3226</t>
  </si>
  <si>
    <t>2025/4/23
(自律委会)</t>
  </si>
  <si>
    <t>盾构3232</t>
  </si>
  <si>
    <t>内务不合格宿舍（学院宿舍总数：352）</t>
  </si>
  <si>
    <t>2025.4.21</t>
  </si>
  <si>
    <t>建工3242、3243</t>
  </si>
  <si>
    <t>道桥3244</t>
  </si>
  <si>
    <t>道桥3241、3242、3243</t>
  </si>
  <si>
    <t>建工3241</t>
  </si>
  <si>
    <t>道桥3243、3245、3246 建造3241</t>
  </si>
  <si>
    <t>装饰3242</t>
  </si>
  <si>
    <t>给排水3242</t>
  </si>
  <si>
    <t>建工5211</t>
  </si>
  <si>
    <t>道桥3236</t>
  </si>
  <si>
    <t>道桥3242</t>
  </si>
  <si>
    <t>道桥3237</t>
  </si>
  <si>
    <t>给排水3231</t>
  </si>
  <si>
    <t>内务不合格宿舍（学院宿舍总数：256）</t>
  </si>
  <si>
    <t>造价3222、3223</t>
  </si>
  <si>
    <t>2025/4/21（自律委员会）</t>
  </si>
  <si>
    <t>造价3234</t>
  </si>
  <si>
    <t>安全3243</t>
  </si>
  <si>
    <t>监理3231</t>
  </si>
  <si>
    <t>2025/4/22（自律委员会）</t>
  </si>
  <si>
    <t>会计3241</t>
  </si>
  <si>
    <t>2025/4/24（自律委员会）</t>
  </si>
  <si>
    <t>造价3243</t>
  </si>
  <si>
    <t>造价3242</t>
  </si>
  <si>
    <t>109郑妍</t>
  </si>
  <si>
    <t>夹板</t>
  </si>
  <si>
    <t>造价3232</t>
  </si>
  <si>
    <t>总计：1</t>
  </si>
  <si>
    <t>造价3235</t>
  </si>
  <si>
    <t>工程物流3234</t>
  </si>
  <si>
    <t>安全3233</t>
  </si>
  <si>
    <t>内务不合格宿舍（学院宿舍总数：180）</t>
  </si>
  <si>
    <t>铁物3221</t>
  </si>
  <si>
    <t>运营3221</t>
  </si>
  <si>
    <t>内务不合格宿舍（学院宿舍总数：265）</t>
  </si>
  <si>
    <t>机车3221</t>
  </si>
  <si>
    <t>城车3221</t>
  </si>
  <si>
    <t>内务不合格宿舍（学院宿舍总数：334）</t>
  </si>
  <si>
    <t>会计3242</t>
  </si>
  <si>
    <t>焊接5211</t>
  </si>
  <si>
    <t>焊接3231</t>
  </si>
  <si>
    <t>内务不合格宿舍（学院宿舍总数：153）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</si>
  <si>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</si>
  <si>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</si>
  <si>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</si>
  <si>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</si>
  <si>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</si>
  <si>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</si>
  <si>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</si>
  <si>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</si>
  <si>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</si>
  <si>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</si>
  <si>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</si>
  <si>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</si>
  <si>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</si>
  <si>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</si>
  <si>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</si>
  <si>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</si>
  <si>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</si>
  <si>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</si>
  <si>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</si>
  <si>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</si>
  <si>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</si>
  <si>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</si>
  <si>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</si>
  <si>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</si>
  <si>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</si>
  <si>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</si>
  <si>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</si>
  <si>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</si>
  <si>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高铁工程学院2024-2025学年第二学期第9周学生公寓管理情况通报</t>
    <phoneticPr fontId="24" type="noConversion"/>
  </si>
  <si>
    <t>测绘与检测学院2024-2025学年第二学期第9周学生公寓管理情况通报</t>
    <phoneticPr fontId="24" type="noConversion"/>
  </si>
  <si>
    <t>城轨工程学院2024-2025学年第二学期第9周学生公寓管理情况通报</t>
    <phoneticPr fontId="24" type="noConversion"/>
  </si>
  <si>
    <t>道桥与建筑学院2024-2025学年第二学期第9周学生公寓管理情况通报</t>
    <phoneticPr fontId="24" type="noConversion"/>
  </si>
  <si>
    <t>工程管理与物流学院2024-2025学年第二学期第9周学生公寓管理情况通报</t>
    <phoneticPr fontId="24" type="noConversion"/>
  </si>
  <si>
    <t>铁道运输学院2024-2025学年第二学期第9周学生公寓管理情况通报</t>
    <phoneticPr fontId="24" type="noConversion"/>
  </si>
  <si>
    <t>铁道动力学院2024-2025学年第二学期第9周学生公寓管理情况通报</t>
    <phoneticPr fontId="24" type="noConversion"/>
  </si>
  <si>
    <t>铁道装备制造学院2024-2025学年第二学期第9周学生公寓管理情况通报</t>
    <phoneticPr fontId="24" type="noConversion"/>
  </si>
  <si>
    <t>国际交通学院2024-2025学年第二学期第9周学生公寓管理情况通报</t>
    <phoneticPr fontId="24" type="noConversion"/>
  </si>
  <si>
    <t>2024-2025学年第二学期第9周学生公寓通报情况得分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</si>
</sst>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00_);[Red]\(0.00\)"/>
    <numFmt numFmtId="178" formatCode="yyyy&quot;年&quot;m&quot;月&quot;d&quot;日&quot;;@"/>
    <numFmt numFmtId="179" formatCode="0_ "/>
    <numFmt numFmtId="180" formatCode="0_);[Red]\(0\)"/>
  </numFmts>
  <fonts count="26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8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protection locked="0"/>
    </xf>
    <xf numFmtId="0" fontId="15" fillId="0" borderId="0"/>
    <xf numFmtId="0" fontId="21" fillId="0" borderId="0"/>
  </cellStyleXfs>
  <cellXfs count="19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58" fontId="0" fillId="0" borderId="2" xfId="0" applyNumberForma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3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vertical="center" wrapText="1"/>
    </xf>
    <xf numFmtId="10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12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178" fontId="13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6" fontId="14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6" fontId="8" fillId="0" borderId="0" xfId="0" applyNumberFormat="1" applyFont="1">
      <alignment vertical="center"/>
    </xf>
    <xf numFmtId="178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10" fontId="15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5" fillId="0" borderId="2" xfId="0" applyNumberFormat="1" applyFont="1" applyBorder="1">
      <alignment vertical="center"/>
    </xf>
    <xf numFmtId="10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0" fillId="0" borderId="5" xfId="0" applyBorder="1" applyAlignment="1">
      <alignment horizontal="center" vertical="top" wrapText="1"/>
    </xf>
    <xf numFmtId="0" fontId="12" fillId="0" borderId="0" xfId="0" applyFont="1">
      <alignment vertical="center"/>
    </xf>
    <xf numFmtId="176" fontId="15" fillId="0" borderId="6" xfId="0" applyNumberFormat="1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176" fontId="15" fillId="0" borderId="10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6" fontId="15" fillId="0" borderId="5" xfId="0" applyNumberFormat="1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10" fontId="15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79" fontId="15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58" fontId="15" fillId="0" borderId="2" xfId="0" applyNumberFormat="1" applyFont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0" fontId="15" fillId="6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76" fontId="12" fillId="0" borderId="2" xfId="0" applyNumberFormat="1" applyFont="1" applyBorder="1" applyAlignment="1">
      <alignment vertical="center" wrapText="1"/>
    </xf>
    <xf numFmtId="176" fontId="13" fillId="0" borderId="2" xfId="0" applyNumberFormat="1" applyFont="1" applyBorder="1" applyAlignment="1">
      <alignment vertical="center" wrapText="1"/>
    </xf>
    <xf numFmtId="176" fontId="8" fillId="0" borderId="2" xfId="0" applyNumberFormat="1" applyFont="1" applyBorder="1">
      <alignment vertical="center"/>
    </xf>
    <xf numFmtId="176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58" fontId="15" fillId="0" borderId="2" xfId="0" applyNumberFormat="1" applyFont="1" applyBorder="1" applyAlignment="1">
      <alignment horizontal="center" vertical="center" wrapText="1"/>
    </xf>
    <xf numFmtId="17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176" fontId="17" fillId="0" borderId="4" xfId="0" applyNumberFormat="1" applyFont="1" applyBorder="1" applyAlignment="1">
      <alignment horizontal="center" vertical="center"/>
    </xf>
    <xf numFmtId="180" fontId="17" fillId="0" borderId="12" xfId="0" applyNumberFormat="1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58" fontId="15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176" fontId="17" fillId="0" borderId="2" xfId="0" applyNumberFormat="1" applyFont="1" applyBorder="1">
      <alignment vertical="center"/>
    </xf>
    <xf numFmtId="0" fontId="18" fillId="6" borderId="2" xfId="2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0" fontId="17" fillId="6" borderId="2" xfId="0" applyNumberFormat="1" applyFont="1" applyFill="1" applyBorder="1" applyAlignment="1">
      <alignment horizontal="center" vertical="center" wrapText="1"/>
    </xf>
    <xf numFmtId="10" fontId="17" fillId="6" borderId="2" xfId="0" applyNumberFormat="1" applyFont="1" applyFill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0" fontId="15" fillId="0" borderId="2" xfId="2" applyBorder="1" applyAlignment="1">
      <alignment horizontal="center" vertical="center"/>
    </xf>
    <xf numFmtId="179" fontId="15" fillId="0" borderId="2" xfId="0" applyNumberFormat="1" applyFont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176" fontId="15" fillId="0" borderId="14" xfId="0" applyNumberFormat="1" applyFont="1" applyBorder="1">
      <alignment vertical="center"/>
    </xf>
    <xf numFmtId="176" fontId="15" fillId="0" borderId="15" xfId="0" applyNumberFormat="1" applyFont="1" applyBorder="1">
      <alignment vertical="center"/>
    </xf>
    <xf numFmtId="176" fontId="15" fillId="0" borderId="16" xfId="0" applyNumberFormat="1" applyFont="1" applyBorder="1" applyAlignment="1">
      <alignment horizontal="center" vertical="center"/>
    </xf>
    <xf numFmtId="10" fontId="15" fillId="0" borderId="2" xfId="0" applyNumberFormat="1" applyFont="1" applyBorder="1">
      <alignment vertical="center"/>
    </xf>
    <xf numFmtId="49" fontId="19" fillId="0" borderId="2" xfId="1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vertical="center" wrapText="1"/>
    </xf>
    <xf numFmtId="179" fontId="0" fillId="0" borderId="0" xfId="0" applyNumberFormat="1">
      <alignment vertical="center"/>
    </xf>
    <xf numFmtId="176" fontId="8" fillId="0" borderId="0" xfId="0" applyNumberFormat="1" applyFont="1" applyAlignment="1">
      <alignment horizontal="center" vertical="center" wrapText="1"/>
    </xf>
    <xf numFmtId="179" fontId="11" fillId="0" borderId="2" xfId="0" applyNumberFormat="1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176" fontId="20" fillId="0" borderId="2" xfId="0" applyNumberFormat="1" applyFont="1" applyBorder="1">
      <alignment vertical="center"/>
    </xf>
    <xf numFmtId="179" fontId="20" fillId="0" borderId="1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79" fontId="15" fillId="6" borderId="15" xfId="0" applyNumberFormat="1" applyFont="1" applyFill="1" applyBorder="1" applyAlignment="1">
      <alignment horizontal="center" vertical="center" wrapText="1"/>
    </xf>
    <xf numFmtId="179" fontId="15" fillId="6" borderId="15" xfId="0" applyNumberFormat="1" applyFont="1" applyFill="1" applyBorder="1" applyAlignment="1">
      <alignment horizontal="center" vertical="center"/>
    </xf>
    <xf numFmtId="179" fontId="20" fillId="0" borderId="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79" fontId="15" fillId="6" borderId="5" xfId="0" applyNumberFormat="1" applyFont="1" applyFill="1" applyBorder="1" applyAlignment="1">
      <alignment horizontal="center" vertical="center"/>
    </xf>
    <xf numFmtId="179" fontId="0" fillId="0" borderId="2" xfId="0" applyNumberFormat="1" applyBorder="1">
      <alignment vertical="center"/>
    </xf>
    <xf numFmtId="179" fontId="0" fillId="0" borderId="2" xfId="0" applyNumberForma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79" fontId="10" fillId="4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6" fontId="15" fillId="0" borderId="4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58" fontId="15" fillId="0" borderId="4" xfId="0" applyNumberFormat="1" applyFont="1" applyBorder="1" applyAlignment="1">
      <alignment horizontal="center" vertical="center" wrapText="1"/>
    </xf>
    <xf numFmtId="58" fontId="15" fillId="0" borderId="6" xfId="0" applyNumberFormat="1" applyFont="1" applyBorder="1" applyAlignment="1">
      <alignment horizontal="center" vertical="center" wrapText="1"/>
    </xf>
    <xf numFmtId="58" fontId="15" fillId="0" borderId="5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4" borderId="2" xfId="0" applyNumberFormat="1" applyFont="1" applyFill="1" applyBorder="1" applyAlignment="1">
      <alignment horizontal="center" vertical="center"/>
    </xf>
    <xf numFmtId="179" fontId="11" fillId="0" borderId="4" xfId="0" applyNumberFormat="1" applyFont="1" applyBorder="1" applyAlignment="1">
      <alignment horizontal="center" vertical="center" wrapText="1"/>
    </xf>
    <xf numFmtId="179" fontId="11" fillId="0" borderId="6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8" fontId="13" fillId="0" borderId="4" xfId="0" applyNumberFormat="1" applyFont="1" applyBorder="1" applyAlignment="1">
      <alignment horizontal="center" vertical="center" wrapText="1"/>
    </xf>
    <xf numFmtId="178" fontId="13" fillId="0" borderId="6" xfId="0" applyNumberFormat="1" applyFont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70" zoomScaleNormal="70" workbookViewId="0">
      <selection activeCell="J19" sqref="J19"/>
    </sheetView>
  </sheetViews>
  <sheetFormatPr defaultColWidth="9" defaultRowHeight="25.05" customHeight="1"/>
  <cols>
    <col min="1" max="1" width="9.33203125" customWidth="1"/>
    <col min="2" max="2" width="9.109375" style="128" customWidth="1"/>
    <col min="3" max="3" width="19.33203125" customWidth="1"/>
    <col min="4" max="4" width="11.109375" style="128" customWidth="1"/>
    <col min="5" max="5" width="7.77734375" style="128" customWidth="1"/>
    <col min="6" max="6" width="1.33203125" customWidth="1"/>
    <col min="7" max="7" width="12.33203125" style="129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48" t="s">
        <v>119</v>
      </c>
      <c r="B1" s="149"/>
      <c r="C1" s="150"/>
      <c r="D1" s="149"/>
      <c r="E1" s="149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50"/>
    </row>
    <row r="2" spans="1:25" s="17" customFormat="1" ht="39" customHeight="1">
      <c r="A2" s="151" t="s">
        <v>0</v>
      </c>
      <c r="B2" s="152"/>
      <c r="C2" s="151"/>
      <c r="D2" s="152"/>
      <c r="E2" s="152"/>
      <c r="F2" s="22"/>
      <c r="G2" s="163" t="s">
        <v>1</v>
      </c>
      <c r="H2" s="156" t="s">
        <v>2</v>
      </c>
      <c r="I2" s="156" t="s">
        <v>3</v>
      </c>
      <c r="J2" s="153" t="s">
        <v>4</v>
      </c>
      <c r="K2" s="153"/>
      <c r="L2" s="153"/>
      <c r="M2" s="153" t="s">
        <v>5</v>
      </c>
      <c r="N2" s="153"/>
      <c r="O2" s="22"/>
      <c r="P2" s="156" t="s">
        <v>1</v>
      </c>
      <c r="Q2" s="157" t="s">
        <v>2</v>
      </c>
      <c r="R2" s="157" t="s">
        <v>3</v>
      </c>
      <c r="S2" s="154" t="s">
        <v>6</v>
      </c>
      <c r="T2" s="155"/>
      <c r="U2" s="154" t="s">
        <v>7</v>
      </c>
      <c r="V2" s="155"/>
      <c r="W2" s="154" t="s">
        <v>8</v>
      </c>
      <c r="X2" s="155"/>
      <c r="Y2" s="159" t="s">
        <v>9</v>
      </c>
    </row>
    <row r="3" spans="1:25" s="18" customFormat="1" ht="30" customHeight="1">
      <c r="A3" s="24" t="s">
        <v>1</v>
      </c>
      <c r="B3" s="130" t="s">
        <v>2</v>
      </c>
      <c r="C3" s="25" t="s">
        <v>3</v>
      </c>
      <c r="D3" s="131" t="s">
        <v>10</v>
      </c>
      <c r="E3" s="131" t="s">
        <v>11</v>
      </c>
      <c r="F3" s="27"/>
      <c r="G3" s="163"/>
      <c r="H3" s="156"/>
      <c r="I3" s="156"/>
      <c r="J3" s="26" t="s">
        <v>12</v>
      </c>
      <c r="K3" s="26" t="s">
        <v>13</v>
      </c>
      <c r="L3" s="26" t="s">
        <v>14</v>
      </c>
      <c r="M3" s="26" t="s">
        <v>10</v>
      </c>
      <c r="N3" s="26" t="s">
        <v>11</v>
      </c>
      <c r="O3" s="27"/>
      <c r="P3" s="156"/>
      <c r="Q3" s="158"/>
      <c r="R3" s="158"/>
      <c r="S3" s="23" t="s">
        <v>10</v>
      </c>
      <c r="T3" s="23" t="s">
        <v>11</v>
      </c>
      <c r="U3" s="23" t="s">
        <v>12</v>
      </c>
      <c r="V3" s="23" t="s">
        <v>15</v>
      </c>
      <c r="W3" s="23" t="s">
        <v>12</v>
      </c>
      <c r="X3" s="23" t="s">
        <v>15</v>
      </c>
      <c r="Y3" s="159"/>
    </row>
    <row r="4" spans="1:25" s="19" customFormat="1" ht="25.05" customHeight="1">
      <c r="A4" s="160">
        <v>45770</v>
      </c>
      <c r="B4" s="54">
        <v>1</v>
      </c>
      <c r="C4" s="54" t="s">
        <v>16</v>
      </c>
      <c r="D4" s="54">
        <v>501</v>
      </c>
      <c r="E4" s="54">
        <v>1</v>
      </c>
      <c r="F4"/>
      <c r="G4" s="164" t="s">
        <v>17</v>
      </c>
      <c r="H4" s="85">
        <v>8</v>
      </c>
      <c r="I4" s="54" t="s">
        <v>18</v>
      </c>
      <c r="J4" s="15"/>
      <c r="K4" s="15"/>
      <c r="L4" s="41"/>
      <c r="M4" s="54">
        <v>125</v>
      </c>
      <c r="N4" s="15">
        <v>1</v>
      </c>
      <c r="P4" s="62"/>
      <c r="Q4" s="106"/>
      <c r="R4" s="106"/>
      <c r="S4" s="41"/>
      <c r="T4" s="41"/>
      <c r="U4" s="106"/>
      <c r="V4" s="41"/>
      <c r="W4" s="41"/>
      <c r="X4" s="36"/>
      <c r="Y4" s="159"/>
    </row>
    <row r="5" spans="1:25" s="19" customFormat="1" ht="25.05" customHeight="1">
      <c r="A5" s="161"/>
      <c r="B5" s="54">
        <v>1</v>
      </c>
      <c r="C5" s="54" t="s">
        <v>19</v>
      </c>
      <c r="D5" s="54">
        <v>528</v>
      </c>
      <c r="E5" s="54">
        <v>1</v>
      </c>
      <c r="F5"/>
      <c r="G5" s="165"/>
      <c r="H5" s="85">
        <v>8</v>
      </c>
      <c r="I5" s="54" t="s">
        <v>20</v>
      </c>
      <c r="J5" s="146"/>
      <c r="K5" s="21"/>
      <c r="L5" s="41"/>
      <c r="M5" s="54">
        <v>206</v>
      </c>
      <c r="N5" s="15">
        <v>1</v>
      </c>
      <c r="O5" s="77"/>
      <c r="P5" s="36"/>
      <c r="Q5" s="41"/>
      <c r="R5" s="41"/>
      <c r="S5" s="41"/>
      <c r="T5" s="41"/>
      <c r="U5" s="41"/>
      <c r="V5" s="41"/>
      <c r="W5" s="41"/>
      <c r="X5" s="36"/>
      <c r="Y5" s="159"/>
    </row>
    <row r="6" spans="1:25" s="19" customFormat="1" ht="25.05" customHeight="1">
      <c r="A6" s="162"/>
      <c r="B6" s="54">
        <v>1</v>
      </c>
      <c r="C6" s="54" t="s">
        <v>21</v>
      </c>
      <c r="D6" s="54">
        <v>520</v>
      </c>
      <c r="E6" s="54">
        <v>1</v>
      </c>
      <c r="F6"/>
      <c r="G6" s="166"/>
      <c r="H6" s="85">
        <v>8</v>
      </c>
      <c r="I6" s="54" t="s">
        <v>22</v>
      </c>
      <c r="J6" s="41"/>
      <c r="K6" s="15"/>
      <c r="L6" s="41"/>
      <c r="M6" s="54">
        <v>302</v>
      </c>
      <c r="N6" s="15">
        <v>1</v>
      </c>
      <c r="O6" s="77"/>
      <c r="P6" s="36"/>
      <c r="Q6" s="41"/>
      <c r="R6" s="41"/>
      <c r="S6" s="41"/>
      <c r="T6" s="41"/>
      <c r="U6" s="41"/>
      <c r="V6" s="41"/>
      <c r="W6" s="41"/>
      <c r="X6" s="36"/>
      <c r="Y6" s="159"/>
    </row>
    <row r="7" spans="1:25" s="19" customFormat="1" ht="25.05" customHeight="1">
      <c r="A7" s="62"/>
      <c r="B7" s="54"/>
      <c r="C7" s="54"/>
      <c r="D7" s="59" t="s">
        <v>23</v>
      </c>
      <c r="E7" s="59">
        <f>SUM(E4:E6)</f>
        <v>3</v>
      </c>
      <c r="F7" s="132"/>
      <c r="G7" s="164" t="s">
        <v>24</v>
      </c>
      <c r="H7" s="85">
        <v>7</v>
      </c>
      <c r="I7" s="54" t="s">
        <v>25</v>
      </c>
      <c r="J7" s="41"/>
      <c r="K7" s="41"/>
      <c r="L7" s="41"/>
      <c r="M7" s="54">
        <v>315</v>
      </c>
      <c r="N7" s="15">
        <v>1</v>
      </c>
      <c r="O7" s="77"/>
      <c r="P7" s="36"/>
      <c r="Q7" s="41"/>
      <c r="R7" s="41"/>
      <c r="S7" s="41"/>
      <c r="T7" s="41"/>
      <c r="U7" s="80"/>
      <c r="V7" s="41"/>
      <c r="W7" s="41"/>
      <c r="X7" s="36"/>
      <c r="Y7" s="159"/>
    </row>
    <row r="8" spans="1:25" s="19" customFormat="1" ht="25.05" customHeight="1">
      <c r="A8" s="133"/>
      <c r="B8" s="134"/>
      <c r="C8" s="135"/>
      <c r="D8" s="136" t="s">
        <v>26</v>
      </c>
      <c r="E8" s="137">
        <v>418</v>
      </c>
      <c r="F8"/>
      <c r="G8" s="166"/>
      <c r="H8" s="85">
        <v>7</v>
      </c>
      <c r="I8" s="54" t="s">
        <v>27</v>
      </c>
      <c r="J8" s="41"/>
      <c r="K8" s="41"/>
      <c r="L8" s="41"/>
      <c r="M8" s="54">
        <v>234</v>
      </c>
      <c r="N8" s="15">
        <v>1</v>
      </c>
      <c r="O8" s="77"/>
      <c r="P8" s="36"/>
      <c r="Q8" s="41"/>
      <c r="R8" s="41"/>
      <c r="S8" s="41"/>
      <c r="T8" s="41"/>
      <c r="U8" s="80"/>
      <c r="V8" s="41"/>
      <c r="W8" s="41"/>
      <c r="X8" s="36"/>
      <c r="Y8" s="159"/>
    </row>
    <row r="9" spans="1:25" s="19" customFormat="1" ht="25.05" customHeight="1">
      <c r="A9" s="133"/>
      <c r="B9" s="138"/>
      <c r="C9" s="139"/>
      <c r="D9" s="140" t="s">
        <v>28</v>
      </c>
      <c r="E9" s="83">
        <f>E7/E8</f>
        <v>7.1770334928229701E-3</v>
      </c>
      <c r="F9"/>
      <c r="G9" s="104"/>
      <c r="H9" s="85"/>
      <c r="I9" s="54"/>
      <c r="J9" s="41"/>
      <c r="K9" s="41"/>
      <c r="L9" s="41"/>
      <c r="M9" s="59" t="s">
        <v>23</v>
      </c>
      <c r="N9" s="121">
        <f>SUM(N4:N8)</f>
        <v>5</v>
      </c>
      <c r="O9" s="77"/>
      <c r="P9" s="36"/>
      <c r="Q9" s="41"/>
      <c r="R9" s="41"/>
      <c r="S9" s="41"/>
      <c r="T9" s="41"/>
      <c r="U9" s="80"/>
      <c r="V9" s="41"/>
      <c r="W9" s="41"/>
      <c r="X9" s="36"/>
      <c r="Y9" s="159"/>
    </row>
    <row r="10" spans="1:25" s="19" customFormat="1" ht="25.05" customHeight="1">
      <c r="A10" s="133"/>
      <c r="B10" s="85"/>
      <c r="C10" s="54"/>
      <c r="D10" s="85"/>
      <c r="E10" s="63"/>
      <c r="F10"/>
      <c r="G10" s="62"/>
      <c r="H10" s="85"/>
      <c r="I10" s="62"/>
      <c r="J10" s="15"/>
      <c r="K10" s="15"/>
      <c r="L10" s="15"/>
      <c r="M10" s="54"/>
      <c r="N10" s="15"/>
      <c r="O10" s="77"/>
      <c r="P10" s="36"/>
      <c r="Q10" s="41"/>
      <c r="R10" s="41"/>
      <c r="S10" s="41"/>
      <c r="T10" s="41"/>
      <c r="U10" s="80"/>
      <c r="V10" s="41"/>
      <c r="W10" s="41"/>
      <c r="X10" s="36"/>
      <c r="Y10" s="159"/>
    </row>
    <row r="11" spans="1:25" s="19" customFormat="1" ht="25.05" customHeight="1">
      <c r="A11" s="41"/>
      <c r="B11" s="141"/>
      <c r="C11" s="41"/>
      <c r="D11" s="142"/>
      <c r="E11" s="142"/>
      <c r="F11"/>
      <c r="G11" s="62"/>
      <c r="H11" s="85"/>
      <c r="I11" s="62"/>
      <c r="J11" s="15"/>
      <c r="K11" s="15"/>
      <c r="L11" s="15"/>
      <c r="M11" s="54"/>
      <c r="N11" s="15"/>
      <c r="O11" s="77"/>
      <c r="P11" s="36"/>
      <c r="Q11" s="41"/>
      <c r="R11" s="41"/>
      <c r="S11" s="41"/>
      <c r="T11" s="41"/>
      <c r="U11" s="41"/>
      <c r="V11" s="41"/>
      <c r="W11" s="41"/>
      <c r="X11" s="36"/>
      <c r="Y11" s="159"/>
    </row>
    <row r="12" spans="1:25" s="19" customFormat="1" ht="25.05" customHeight="1">
      <c r="A12" s="36"/>
      <c r="B12" s="141"/>
      <c r="C12" s="127"/>
      <c r="D12" s="142"/>
      <c r="E12" s="142"/>
      <c r="F12"/>
      <c r="G12" s="62"/>
      <c r="H12" s="85"/>
      <c r="I12" s="62"/>
      <c r="J12" s="102"/>
      <c r="K12" s="102"/>
      <c r="L12" s="102"/>
      <c r="M12" s="54"/>
      <c r="N12" s="102"/>
      <c r="O12" s="77"/>
      <c r="P12" s="36"/>
      <c r="Q12" s="41"/>
      <c r="R12" s="41"/>
      <c r="S12" s="41"/>
      <c r="T12" s="41"/>
      <c r="U12" s="41"/>
      <c r="V12" s="41"/>
      <c r="W12" s="41"/>
      <c r="X12" s="36"/>
      <c r="Y12" s="159"/>
    </row>
    <row r="13" spans="1:25" s="19" customFormat="1" ht="25.05" customHeight="1">
      <c r="A13" s="36"/>
      <c r="B13" s="141"/>
      <c r="C13" s="41"/>
      <c r="D13" s="142"/>
      <c r="E13" s="141"/>
      <c r="F13"/>
      <c r="G13" s="62"/>
      <c r="H13" s="85"/>
      <c r="I13" s="62"/>
      <c r="J13" s="102"/>
      <c r="K13" s="102"/>
      <c r="L13" s="102"/>
      <c r="M13" s="54"/>
      <c r="N13" s="102"/>
      <c r="O13"/>
      <c r="P13" s="41"/>
      <c r="Q13" s="41"/>
      <c r="R13" s="41"/>
      <c r="S13" s="41"/>
      <c r="T13" s="41"/>
      <c r="U13" s="41"/>
      <c r="V13" s="41"/>
      <c r="W13" s="41"/>
      <c r="X13" s="41"/>
      <c r="Y13" s="159"/>
    </row>
    <row r="14" spans="1:25" s="19" customFormat="1" ht="25.05" customHeight="1">
      <c r="A14" s="36"/>
      <c r="B14" s="141"/>
      <c r="C14" s="41"/>
      <c r="D14" s="141"/>
      <c r="E14" s="141"/>
      <c r="F14"/>
      <c r="G14" s="143"/>
      <c r="H14" s="102"/>
      <c r="I14" s="102"/>
      <c r="J14" s="102"/>
      <c r="K14" s="102"/>
      <c r="L14" s="102"/>
      <c r="M14" s="102"/>
      <c r="N14" s="102"/>
      <c r="O14"/>
      <c r="P14" s="41"/>
      <c r="Q14" s="41"/>
      <c r="R14" s="41"/>
      <c r="S14" s="41"/>
      <c r="T14" s="41"/>
      <c r="U14" s="41"/>
      <c r="V14" s="41"/>
      <c r="W14" s="41"/>
      <c r="X14" s="41"/>
      <c r="Y14" s="159"/>
    </row>
    <row r="15" spans="1:25" s="19" customFormat="1" ht="25.05" customHeight="1">
      <c r="A15" s="77"/>
      <c r="B15" s="144"/>
      <c r="C15" s="12"/>
      <c r="D15" s="144"/>
      <c r="E15" s="144"/>
      <c r="G15" s="129"/>
      <c r="H15" s="21"/>
      <c r="I15" s="21"/>
      <c r="J15" s="21"/>
      <c r="K15" s="21"/>
      <c r="L15" s="21"/>
      <c r="M15" s="21"/>
      <c r="N15" s="21"/>
      <c r="S15" s="21"/>
      <c r="T15" s="21"/>
      <c r="U15" s="21"/>
      <c r="V15" s="21"/>
      <c r="W15" s="21"/>
      <c r="X15" s="147"/>
      <c r="Y15" s="159"/>
    </row>
    <row r="16" spans="1:25" s="19" customFormat="1" ht="25.05" customHeight="1">
      <c r="A16" s="77"/>
      <c r="B16" s="144"/>
      <c r="C16" s="12"/>
      <c r="D16" s="144"/>
      <c r="E16" s="144"/>
      <c r="G16" s="129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47"/>
      <c r="Y16" s="159"/>
    </row>
    <row r="17" spans="1:25" s="19" customFormat="1" ht="25.05" customHeight="1">
      <c r="A17" s="77"/>
      <c r="B17" s="144"/>
      <c r="C17" s="12"/>
      <c r="D17" s="144"/>
      <c r="E17" s="144"/>
      <c r="G17" s="129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47"/>
      <c r="Y17" s="51"/>
    </row>
    <row r="18" spans="1:25" s="19" customFormat="1" ht="25.05" customHeight="1">
      <c r="B18" s="145"/>
      <c r="D18" s="145"/>
      <c r="E18" s="145"/>
      <c r="G18" s="129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47"/>
      <c r="Y18" s="51"/>
    </row>
    <row r="19" spans="1:25" s="19" customFormat="1" ht="25.05" customHeight="1">
      <c r="B19" s="145"/>
      <c r="D19" s="145"/>
      <c r="E19" s="145"/>
      <c r="G19" s="129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47"/>
      <c r="Y19" s="51"/>
    </row>
    <row r="20" spans="1:25" s="19" customFormat="1" ht="25.05" customHeight="1">
      <c r="B20" s="145"/>
      <c r="D20" s="145"/>
      <c r="E20" s="145"/>
      <c r="G20" s="129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47"/>
      <c r="Y20" s="51"/>
    </row>
    <row r="21" spans="1:25" s="19" customFormat="1" ht="25.05" customHeight="1">
      <c r="B21" s="145"/>
      <c r="D21" s="145"/>
      <c r="E21" s="145"/>
      <c r="G21" s="129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47"/>
      <c r="Y21" s="51"/>
    </row>
    <row r="22" spans="1:25" s="19" customFormat="1" ht="25.05" customHeight="1">
      <c r="B22" s="145"/>
      <c r="D22" s="145"/>
      <c r="E22" s="145"/>
      <c r="G22" s="129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1"/>
    </row>
    <row r="23" spans="1:25" s="19" customFormat="1" ht="25.05" customHeight="1">
      <c r="B23" s="145"/>
      <c r="D23" s="145"/>
      <c r="E23" s="145"/>
      <c r="G23" s="129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1"/>
    </row>
    <row r="24" spans="1:25" s="19" customFormat="1" ht="25.05" customHeight="1">
      <c r="B24" s="145"/>
      <c r="D24" s="145"/>
      <c r="E24" s="145"/>
      <c r="G24" s="129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1"/>
    </row>
    <row r="25" spans="1:25" s="19" customFormat="1" ht="25.05" customHeight="1">
      <c r="B25" s="145"/>
      <c r="D25" s="145"/>
      <c r="E25" s="145"/>
      <c r="G25" s="129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1"/>
    </row>
    <row r="26" spans="1:25" s="19" customFormat="1" ht="25.05" customHeight="1">
      <c r="B26" s="145"/>
      <c r="D26" s="145"/>
      <c r="E26" s="145"/>
      <c r="G26" s="129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9" customFormat="1" ht="25.05" customHeight="1">
      <c r="B27" s="145"/>
      <c r="D27" s="145"/>
      <c r="E27" s="145"/>
      <c r="G27" s="129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9" customFormat="1" ht="25.05" customHeight="1">
      <c r="B28" s="145"/>
      <c r="D28" s="145"/>
      <c r="E28" s="145"/>
      <c r="G28" s="129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9" customFormat="1" ht="25.05" customHeight="1">
      <c r="B29" s="145"/>
      <c r="D29" s="145"/>
      <c r="E29" s="145"/>
      <c r="G29" s="129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9" customFormat="1" ht="25.05" customHeight="1">
      <c r="B30" s="145"/>
      <c r="D30" s="145"/>
      <c r="E30" s="145"/>
      <c r="G30" s="129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9" customFormat="1" ht="25.05" customHeight="1">
      <c r="B31" s="145"/>
      <c r="D31" s="145"/>
      <c r="E31" s="145"/>
      <c r="G31" s="129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9" customFormat="1" ht="25.05" customHeight="1">
      <c r="B32" s="145"/>
      <c r="D32" s="145"/>
      <c r="E32" s="145"/>
      <c r="G32" s="129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9" customFormat="1" ht="25.05" customHeight="1">
      <c r="B33" s="145"/>
      <c r="D33" s="145"/>
      <c r="E33" s="145"/>
      <c r="G33" s="129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9" customFormat="1" ht="25.05" customHeight="1">
      <c r="B34" s="145"/>
      <c r="D34" s="145"/>
      <c r="E34" s="145"/>
      <c r="G34" s="129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9" customFormat="1" ht="25.05" customHeight="1">
      <c r="B35" s="145"/>
      <c r="D35" s="145"/>
      <c r="E35" s="145"/>
      <c r="G35" s="129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9" customFormat="1" ht="25.05" customHeight="1">
      <c r="B36" s="145"/>
      <c r="D36" s="145"/>
      <c r="E36" s="145"/>
      <c r="G36" s="129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9" customFormat="1" ht="25.05" customHeight="1">
      <c r="B37" s="145"/>
      <c r="D37" s="145"/>
      <c r="E37" s="145"/>
      <c r="G37" s="129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9" customFormat="1" ht="25.05" customHeight="1">
      <c r="B38" s="145"/>
      <c r="D38" s="145"/>
      <c r="E38" s="145"/>
      <c r="G38" s="129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9" customFormat="1" ht="25.05" customHeight="1">
      <c r="B39" s="145"/>
      <c r="D39" s="145"/>
      <c r="E39" s="145"/>
      <c r="G39" s="129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9" customFormat="1" ht="25.05" customHeight="1">
      <c r="B40" s="145"/>
      <c r="D40" s="145"/>
      <c r="E40" s="145"/>
      <c r="G40" s="129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9" customFormat="1" ht="25.05" customHeight="1">
      <c r="B41" s="145"/>
      <c r="D41" s="145"/>
      <c r="E41" s="145"/>
      <c r="G41" s="129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9" customFormat="1" ht="25.05" customHeight="1">
      <c r="B42" s="145"/>
      <c r="D42" s="145"/>
      <c r="E42" s="145"/>
      <c r="G42" s="129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9" customFormat="1" ht="25.05" customHeight="1">
      <c r="B43" s="145"/>
      <c r="D43" s="145"/>
      <c r="E43" s="145"/>
      <c r="G43" s="129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9" customFormat="1" ht="25.05" customHeight="1">
      <c r="B44" s="145"/>
      <c r="D44" s="145"/>
      <c r="E44" s="145"/>
      <c r="F44"/>
      <c r="G44" s="129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45"/>
      <c r="D45" s="145"/>
      <c r="E45" s="145"/>
      <c r="F45"/>
      <c r="G45" s="129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45"/>
      <c r="D46" s="145"/>
      <c r="E46" s="145"/>
      <c r="F46"/>
      <c r="G46" s="129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128"/>
      <c r="C47"/>
      <c r="D47" s="128"/>
      <c r="E47" s="128"/>
      <c r="F47"/>
      <c r="G47" s="129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7">
    <mergeCell ref="Y2:Y16"/>
    <mergeCell ref="A4:A6"/>
    <mergeCell ref="G2:G3"/>
    <mergeCell ref="G4:G6"/>
    <mergeCell ref="G7:G8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70" zoomScaleNormal="70" workbookViewId="0">
      <selection activeCell="K17" sqref="K1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48" t="s">
        <v>120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50"/>
      <c r="Y1" s="50"/>
    </row>
    <row r="2" spans="1:25" s="17" customFormat="1" ht="39" customHeight="1">
      <c r="A2" s="151" t="s">
        <v>29</v>
      </c>
      <c r="B2" s="151"/>
      <c r="C2" s="151"/>
      <c r="D2" s="151"/>
      <c r="E2" s="151"/>
      <c r="F2" s="22"/>
      <c r="G2" s="156" t="s">
        <v>1</v>
      </c>
      <c r="H2" s="157" t="s">
        <v>2</v>
      </c>
      <c r="I2" s="157" t="s">
        <v>3</v>
      </c>
      <c r="J2" s="168" t="s">
        <v>4</v>
      </c>
      <c r="K2" s="169"/>
      <c r="L2" s="170"/>
      <c r="M2" s="153" t="s">
        <v>5</v>
      </c>
      <c r="N2" s="153"/>
      <c r="P2" s="156" t="s">
        <v>1</v>
      </c>
      <c r="Q2" s="156" t="s">
        <v>2</v>
      </c>
      <c r="R2" s="156" t="s">
        <v>3</v>
      </c>
      <c r="S2" s="171" t="s">
        <v>6</v>
      </c>
      <c r="T2" s="171"/>
      <c r="U2" s="171" t="s">
        <v>7</v>
      </c>
      <c r="V2" s="171"/>
      <c r="W2" s="171" t="s">
        <v>8</v>
      </c>
      <c r="X2" s="171"/>
      <c r="Y2" s="159" t="s">
        <v>9</v>
      </c>
    </row>
    <row r="3" spans="1:25" s="18" customFormat="1" ht="31.05" customHeight="1">
      <c r="A3" s="24" t="s">
        <v>1</v>
      </c>
      <c r="B3" s="25" t="s">
        <v>2</v>
      </c>
      <c r="C3" s="25" t="s">
        <v>3</v>
      </c>
      <c r="D3" s="26" t="s">
        <v>10</v>
      </c>
      <c r="E3" s="26" t="s">
        <v>11</v>
      </c>
      <c r="F3" s="27"/>
      <c r="G3" s="157"/>
      <c r="H3" s="158"/>
      <c r="I3" s="158"/>
      <c r="J3" s="28" t="s">
        <v>12</v>
      </c>
      <c r="K3" s="39" t="s">
        <v>13</v>
      </c>
      <c r="L3" s="23" t="s">
        <v>14</v>
      </c>
      <c r="M3" s="23" t="s">
        <v>10</v>
      </c>
      <c r="N3" s="23" t="s">
        <v>11</v>
      </c>
      <c r="P3" s="156"/>
      <c r="Q3" s="156"/>
      <c r="R3" s="157"/>
      <c r="S3" s="23" t="s">
        <v>10</v>
      </c>
      <c r="T3" s="23" t="s">
        <v>11</v>
      </c>
      <c r="U3" s="23" t="s">
        <v>12</v>
      </c>
      <c r="V3" s="23" t="s">
        <v>15</v>
      </c>
      <c r="W3" s="23" t="s">
        <v>12</v>
      </c>
      <c r="X3" s="23" t="s">
        <v>15</v>
      </c>
      <c r="Y3" s="159"/>
    </row>
    <row r="4" spans="1:25" s="19" customFormat="1" ht="25.05" customHeight="1">
      <c r="A4" s="69" t="s">
        <v>30</v>
      </c>
      <c r="B4" s="54">
        <v>1</v>
      </c>
      <c r="C4" s="126" t="s">
        <v>31</v>
      </c>
      <c r="D4" s="54">
        <v>303</v>
      </c>
      <c r="E4" s="54">
        <v>1</v>
      </c>
      <c r="G4" s="164" t="s">
        <v>17</v>
      </c>
      <c r="H4" s="15">
        <v>2</v>
      </c>
      <c r="I4" s="54" t="s">
        <v>32</v>
      </c>
      <c r="J4" s="15"/>
      <c r="K4" s="15"/>
      <c r="L4" s="15"/>
      <c r="M4" s="54">
        <v>133</v>
      </c>
      <c r="N4" s="15">
        <v>1</v>
      </c>
      <c r="P4" s="58"/>
      <c r="Q4" s="54"/>
      <c r="R4" s="54"/>
      <c r="S4" s="15"/>
      <c r="T4" s="15"/>
      <c r="U4" s="41"/>
      <c r="V4" s="41"/>
      <c r="W4" s="41"/>
      <c r="X4" s="36"/>
      <c r="Y4" s="159"/>
    </row>
    <row r="5" spans="1:25" s="19" customFormat="1" ht="25.05" customHeight="1">
      <c r="A5" s="69" t="s">
        <v>33</v>
      </c>
      <c r="B5" s="54">
        <v>1</v>
      </c>
      <c r="C5" s="54" t="s">
        <v>34</v>
      </c>
      <c r="D5" s="54">
        <v>636</v>
      </c>
      <c r="E5" s="54">
        <v>1</v>
      </c>
      <c r="G5" s="166"/>
      <c r="H5" s="15">
        <v>2</v>
      </c>
      <c r="I5" s="54" t="s">
        <v>35</v>
      </c>
      <c r="J5" s="15"/>
      <c r="K5" s="15"/>
      <c r="L5" s="15"/>
      <c r="M5" s="54">
        <v>301</v>
      </c>
      <c r="N5" s="15">
        <v>1</v>
      </c>
      <c r="P5" s="41"/>
      <c r="Q5" s="41"/>
      <c r="R5" s="41"/>
      <c r="S5" s="15"/>
      <c r="T5" s="15"/>
      <c r="U5" s="41"/>
      <c r="V5" s="41"/>
      <c r="W5" s="41"/>
      <c r="X5" s="36"/>
      <c r="Y5" s="159"/>
    </row>
    <row r="6" spans="1:25" s="19" customFormat="1" ht="25.05" customHeight="1">
      <c r="A6" s="69"/>
      <c r="B6" s="54"/>
      <c r="C6" s="54"/>
      <c r="D6" s="59" t="s">
        <v>23</v>
      </c>
      <c r="E6" s="59">
        <v>2</v>
      </c>
      <c r="F6"/>
      <c r="G6" s="164" t="s">
        <v>24</v>
      </c>
      <c r="H6" s="15">
        <v>2</v>
      </c>
      <c r="I6" s="54" t="s">
        <v>36</v>
      </c>
      <c r="J6" s="15"/>
      <c r="K6" s="15"/>
      <c r="L6" s="15"/>
      <c r="M6" s="54">
        <v>124</v>
      </c>
      <c r="N6" s="15">
        <v>1</v>
      </c>
      <c r="P6" s="41"/>
      <c r="Q6" s="41"/>
      <c r="R6" s="41"/>
      <c r="S6" s="41"/>
      <c r="T6" s="41"/>
      <c r="U6" s="41"/>
      <c r="V6" s="41"/>
      <c r="W6" s="41"/>
      <c r="X6" s="36"/>
      <c r="Y6" s="159"/>
    </row>
    <row r="7" spans="1:25" s="19" customFormat="1" ht="25.05" customHeight="1">
      <c r="A7" s="62"/>
      <c r="B7" s="54"/>
      <c r="C7" s="15"/>
      <c r="D7" s="59" t="s">
        <v>26</v>
      </c>
      <c r="E7" s="59">
        <v>257</v>
      </c>
      <c r="F7"/>
      <c r="G7" s="166"/>
      <c r="H7" s="15">
        <v>2</v>
      </c>
      <c r="I7" s="54" t="s">
        <v>37</v>
      </c>
      <c r="J7" s="41"/>
      <c r="K7" s="15"/>
      <c r="L7" s="41"/>
      <c r="M7" s="54">
        <v>222</v>
      </c>
      <c r="N7" s="15">
        <v>1</v>
      </c>
      <c r="P7" s="41"/>
      <c r="Q7" s="41"/>
      <c r="R7" s="41"/>
      <c r="S7" s="41"/>
      <c r="T7" s="41"/>
      <c r="U7" s="41"/>
      <c r="V7" s="41"/>
      <c r="W7" s="41"/>
      <c r="X7" s="36"/>
      <c r="Y7" s="159"/>
    </row>
    <row r="8" spans="1:25" s="19" customFormat="1" ht="25.05" customHeight="1">
      <c r="A8" s="62"/>
      <c r="B8" s="54"/>
      <c r="C8" s="15"/>
      <c r="D8" s="59" t="s">
        <v>28</v>
      </c>
      <c r="E8" s="60">
        <f>E6/E7</f>
        <v>7.7821011673151804E-3</v>
      </c>
      <c r="F8"/>
      <c r="G8" s="110"/>
      <c r="H8" s="15"/>
      <c r="I8" s="54"/>
      <c r="J8" s="15"/>
      <c r="K8" s="15"/>
      <c r="L8" s="41"/>
      <c r="M8" s="59" t="s">
        <v>23</v>
      </c>
      <c r="N8" s="121">
        <f>SUM(N4:N7)</f>
        <v>4</v>
      </c>
      <c r="P8" s="41"/>
      <c r="Q8" s="41"/>
      <c r="R8" s="41"/>
      <c r="S8" s="41"/>
      <c r="T8" s="41"/>
      <c r="U8" s="41"/>
      <c r="V8" s="41"/>
      <c r="W8" s="41"/>
      <c r="X8" s="36"/>
      <c r="Y8" s="159"/>
    </row>
    <row r="9" spans="1:25" s="19" customFormat="1" ht="25.05" customHeight="1">
      <c r="A9" s="58"/>
      <c r="B9" s="54"/>
      <c r="C9" s="102"/>
      <c r="D9" s="54"/>
      <c r="E9" s="63"/>
      <c r="F9"/>
      <c r="G9" s="110"/>
      <c r="H9" s="15"/>
      <c r="I9" s="54"/>
      <c r="J9" s="15"/>
      <c r="K9" s="15"/>
      <c r="L9" s="41"/>
      <c r="M9" s="54"/>
      <c r="N9" s="15"/>
      <c r="P9" s="41"/>
      <c r="Q9" s="41"/>
      <c r="R9" s="41"/>
      <c r="S9" s="41"/>
      <c r="T9" s="41"/>
      <c r="U9" s="41"/>
      <c r="V9" s="41"/>
      <c r="W9" s="41"/>
      <c r="X9" s="36"/>
      <c r="Y9" s="159"/>
    </row>
    <row r="10" spans="1:25" s="19" customFormat="1" ht="25.05" customHeight="1">
      <c r="A10" s="45"/>
      <c r="B10" s="15"/>
      <c r="C10" s="15"/>
      <c r="D10" s="54"/>
      <c r="E10" s="15"/>
      <c r="F10"/>
      <c r="G10" s="110"/>
      <c r="H10" s="15"/>
      <c r="I10" s="54"/>
      <c r="J10" s="41"/>
      <c r="K10" s="15"/>
      <c r="L10" s="41"/>
      <c r="M10" s="54"/>
      <c r="N10" s="15"/>
      <c r="P10" s="41"/>
      <c r="Q10" s="41"/>
      <c r="R10" s="41"/>
      <c r="S10" s="41"/>
      <c r="T10" s="41"/>
      <c r="U10" s="41"/>
      <c r="V10" s="41"/>
      <c r="W10" s="41"/>
      <c r="X10" s="36"/>
      <c r="Y10" s="159"/>
    </row>
    <row r="11" spans="1:25" s="19" customFormat="1" ht="25.05" customHeight="1">
      <c r="A11" s="45"/>
      <c r="B11" s="15"/>
      <c r="C11" s="15"/>
      <c r="D11" s="15"/>
      <c r="E11" s="15"/>
      <c r="F11"/>
      <c r="G11" s="110"/>
      <c r="H11" s="15"/>
      <c r="I11" s="54"/>
      <c r="J11" s="41"/>
      <c r="K11" s="41"/>
      <c r="L11" s="41"/>
      <c r="M11" s="54"/>
      <c r="N11" s="15"/>
      <c r="P11" s="41"/>
      <c r="Q11" s="41"/>
      <c r="R11" s="41"/>
      <c r="S11" s="41"/>
      <c r="T11" s="41"/>
      <c r="U11" s="41"/>
      <c r="V11" s="41"/>
      <c r="W11" s="41"/>
      <c r="X11" s="36"/>
      <c r="Y11" s="159"/>
    </row>
    <row r="12" spans="1:25" s="19" customFormat="1" ht="25.05" customHeight="1">
      <c r="A12" s="45"/>
      <c r="B12" s="15"/>
      <c r="C12" s="15"/>
      <c r="D12" s="15"/>
      <c r="E12" s="35"/>
      <c r="F12"/>
      <c r="G12" s="110"/>
      <c r="H12" s="15"/>
      <c r="I12" s="54"/>
      <c r="J12" s="41"/>
      <c r="K12" s="88"/>
      <c r="L12" s="41"/>
      <c r="M12" s="54"/>
      <c r="N12" s="102"/>
      <c r="P12" s="41"/>
      <c r="Q12" s="41"/>
      <c r="R12" s="41"/>
      <c r="S12" s="41"/>
      <c r="T12" s="41"/>
      <c r="U12" s="41"/>
      <c r="V12" s="41"/>
      <c r="W12" s="41"/>
      <c r="X12" s="36"/>
      <c r="Y12" s="159"/>
    </row>
    <row r="13" spans="1:25" s="19" customFormat="1" ht="25.05" customHeight="1">
      <c r="A13" s="36"/>
      <c r="B13" s="41"/>
      <c r="C13" s="127"/>
      <c r="D13" s="41"/>
      <c r="E13" s="41"/>
      <c r="F13"/>
      <c r="G13" s="110"/>
      <c r="H13" s="15"/>
      <c r="I13" s="54"/>
      <c r="J13" s="41"/>
      <c r="K13" s="88"/>
      <c r="L13" s="41"/>
      <c r="M13" s="54"/>
      <c r="N13" s="15"/>
      <c r="P13" s="41"/>
      <c r="Q13" s="41"/>
      <c r="R13" s="41"/>
      <c r="S13" s="41"/>
      <c r="T13" s="41"/>
      <c r="U13" s="41"/>
      <c r="V13" s="41"/>
      <c r="W13" s="41"/>
      <c r="X13" s="41"/>
      <c r="Y13" s="159"/>
    </row>
    <row r="14" spans="1:25" s="19" customFormat="1" ht="25.05" customHeight="1">
      <c r="A14" s="36"/>
      <c r="B14" s="41"/>
      <c r="C14" s="41"/>
      <c r="D14" s="41"/>
      <c r="E14" s="41"/>
      <c r="F14"/>
      <c r="G14" s="110"/>
      <c r="H14" s="15"/>
      <c r="I14" s="54"/>
      <c r="J14" s="41"/>
      <c r="K14" s="41"/>
      <c r="L14" s="41"/>
      <c r="M14" s="54"/>
      <c r="N14" s="15"/>
      <c r="P14" s="41"/>
      <c r="Q14" s="41"/>
      <c r="R14" s="41"/>
      <c r="S14" s="41"/>
      <c r="T14" s="41"/>
      <c r="U14" s="41"/>
      <c r="V14" s="41"/>
      <c r="W14" s="41"/>
      <c r="X14" s="41"/>
      <c r="Y14" s="159"/>
    </row>
    <row r="15" spans="1:25" s="19" customFormat="1" ht="25.05" customHeight="1">
      <c r="A15" s="36"/>
      <c r="B15" s="41"/>
      <c r="C15" s="41"/>
      <c r="D15" s="41"/>
      <c r="E15" s="41"/>
      <c r="F15"/>
      <c r="G15" s="104"/>
      <c r="H15" s="15"/>
      <c r="I15" s="54"/>
      <c r="J15" s="15"/>
      <c r="K15" s="15"/>
      <c r="L15" s="15"/>
      <c r="M15" s="54"/>
      <c r="N15" s="15"/>
      <c r="P15" s="41"/>
      <c r="Q15" s="41"/>
      <c r="R15" s="41"/>
      <c r="S15" s="41"/>
      <c r="T15" s="41"/>
      <c r="U15" s="41"/>
      <c r="V15" s="41"/>
      <c r="W15" s="41"/>
      <c r="X15" s="41"/>
      <c r="Y15" s="159"/>
    </row>
    <row r="16" spans="1:25" s="19" customFormat="1" ht="25.05" customHeight="1">
      <c r="A16" s="36"/>
      <c r="B16" s="41"/>
      <c r="C16" s="41"/>
      <c r="D16" s="41"/>
      <c r="E16" s="41"/>
      <c r="F16"/>
      <c r="G16" s="15"/>
      <c r="H16" s="15"/>
      <c r="I16" s="15"/>
      <c r="J16" s="15"/>
      <c r="K16" s="15"/>
      <c r="L16" s="15"/>
      <c r="M16" s="15"/>
      <c r="N16" s="15"/>
      <c r="O16"/>
      <c r="P16" s="41"/>
      <c r="Q16" s="41"/>
      <c r="R16" s="41"/>
      <c r="S16" s="41"/>
      <c r="T16" s="41"/>
      <c r="U16" s="41"/>
      <c r="V16" s="41"/>
      <c r="W16" s="41"/>
      <c r="X16" s="48"/>
      <c r="Y16" s="159"/>
    </row>
    <row r="17" spans="1:25" s="19" customFormat="1" ht="25.05" customHeight="1">
      <c r="A17" s="77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49"/>
      <c r="Y17" s="51"/>
    </row>
    <row r="18" spans="1:25" s="19" customFormat="1" ht="25.05" customHeight="1">
      <c r="A18" s="77"/>
      <c r="B18" s="12"/>
      <c r="C18" s="12"/>
      <c r="D18" s="12"/>
      <c r="E18" s="86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49"/>
      <c r="Y18" s="51"/>
    </row>
    <row r="19" spans="1:25" s="19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49"/>
      <c r="Y19" s="51"/>
    </row>
    <row r="20" spans="1:25" s="19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49"/>
      <c r="Y20" s="51"/>
    </row>
    <row r="21" spans="1:25" s="19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49"/>
      <c r="Y21" s="51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49"/>
      <c r="Y22" s="51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49"/>
      <c r="Y23" s="51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49"/>
      <c r="Y24" s="51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49"/>
      <c r="Y25" s="51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6">
    <mergeCell ref="Y2:Y16"/>
    <mergeCell ref="G4:G5"/>
    <mergeCell ref="G6:G7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70" zoomScaleNormal="70" workbookViewId="0">
      <selection activeCell="J18" sqref="J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48" t="s">
        <v>121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50"/>
    </row>
    <row r="2" spans="1:25" s="17" customFormat="1" ht="39" customHeight="1">
      <c r="A2" s="151" t="s">
        <v>38</v>
      </c>
      <c r="B2" s="151"/>
      <c r="C2" s="151"/>
      <c r="D2" s="151"/>
      <c r="E2" s="151"/>
      <c r="F2" s="22"/>
      <c r="G2" s="156" t="s">
        <v>1</v>
      </c>
      <c r="H2" s="157" t="s">
        <v>2</v>
      </c>
      <c r="I2" s="157" t="s">
        <v>3</v>
      </c>
      <c r="J2" s="168" t="s">
        <v>4</v>
      </c>
      <c r="K2" s="169"/>
      <c r="L2" s="170"/>
      <c r="M2" s="153" t="s">
        <v>5</v>
      </c>
      <c r="N2" s="153"/>
      <c r="P2" s="156" t="s">
        <v>1</v>
      </c>
      <c r="Q2" s="156" t="s">
        <v>2</v>
      </c>
      <c r="R2" s="156" t="s">
        <v>3</v>
      </c>
      <c r="S2" s="171" t="s">
        <v>6</v>
      </c>
      <c r="T2" s="171"/>
      <c r="U2" s="171" t="s">
        <v>7</v>
      </c>
      <c r="V2" s="171"/>
      <c r="W2" s="171" t="s">
        <v>8</v>
      </c>
      <c r="X2" s="171"/>
      <c r="Y2" s="159" t="s">
        <v>9</v>
      </c>
    </row>
    <row r="3" spans="1:25" s="18" customFormat="1" ht="30" customHeight="1">
      <c r="A3" s="24" t="s">
        <v>1</v>
      </c>
      <c r="B3" s="25" t="s">
        <v>2</v>
      </c>
      <c r="C3" s="25" t="s">
        <v>3</v>
      </c>
      <c r="D3" s="26" t="s">
        <v>10</v>
      </c>
      <c r="E3" s="26" t="s">
        <v>11</v>
      </c>
      <c r="F3" s="27"/>
      <c r="G3" s="157"/>
      <c r="H3" s="158"/>
      <c r="I3" s="158"/>
      <c r="J3" s="28" t="s">
        <v>12</v>
      </c>
      <c r="K3" s="39" t="s">
        <v>13</v>
      </c>
      <c r="L3" s="23" t="s">
        <v>14</v>
      </c>
      <c r="M3" s="23" t="s">
        <v>10</v>
      </c>
      <c r="N3" s="23" t="s">
        <v>11</v>
      </c>
      <c r="P3" s="156"/>
      <c r="Q3" s="157"/>
      <c r="R3" s="157"/>
      <c r="S3" s="23" t="s">
        <v>10</v>
      </c>
      <c r="T3" s="23" t="s">
        <v>11</v>
      </c>
      <c r="U3" s="23" t="s">
        <v>12</v>
      </c>
      <c r="V3" s="23" t="s">
        <v>15</v>
      </c>
      <c r="W3" s="23" t="s">
        <v>12</v>
      </c>
      <c r="X3" s="23" t="s">
        <v>15</v>
      </c>
      <c r="Y3" s="159"/>
    </row>
    <row r="4" spans="1:25" s="19" customFormat="1" ht="25.05" customHeight="1">
      <c r="A4" s="160">
        <v>45768</v>
      </c>
      <c r="B4" s="54">
        <v>1</v>
      </c>
      <c r="C4" s="54" t="s">
        <v>39</v>
      </c>
      <c r="D4" s="54" t="s">
        <v>40</v>
      </c>
      <c r="E4" s="54">
        <v>2</v>
      </c>
      <c r="F4"/>
      <c r="G4" s="164" t="s">
        <v>17</v>
      </c>
      <c r="H4" s="15">
        <v>1</v>
      </c>
      <c r="I4" s="54" t="s">
        <v>41</v>
      </c>
      <c r="J4" s="15"/>
      <c r="K4" s="15"/>
      <c r="L4" s="15"/>
      <c r="M4" s="54">
        <v>235</v>
      </c>
      <c r="N4" s="15">
        <v>1</v>
      </c>
      <c r="P4" s="41"/>
      <c r="Q4" s="41"/>
      <c r="R4" s="41"/>
      <c r="S4" s="41"/>
      <c r="T4" s="41"/>
      <c r="U4" s="41"/>
      <c r="V4" s="41"/>
      <c r="W4" s="41"/>
      <c r="X4" s="36"/>
      <c r="Y4" s="159"/>
    </row>
    <row r="5" spans="1:25" s="19" customFormat="1" ht="25.05" customHeight="1">
      <c r="A5" s="162"/>
      <c r="B5" s="54">
        <v>1</v>
      </c>
      <c r="C5" s="54" t="s">
        <v>42</v>
      </c>
      <c r="D5" s="54">
        <v>430</v>
      </c>
      <c r="E5" s="54">
        <v>1</v>
      </c>
      <c r="F5"/>
      <c r="G5" s="165"/>
      <c r="H5" s="15">
        <v>1</v>
      </c>
      <c r="I5" s="54" t="s">
        <v>43</v>
      </c>
      <c r="J5" s="41"/>
      <c r="K5" s="15"/>
      <c r="L5" s="41"/>
      <c r="M5" s="54">
        <v>221</v>
      </c>
      <c r="N5" s="15">
        <v>1</v>
      </c>
      <c r="P5" s="41"/>
      <c r="Q5" s="41"/>
      <c r="R5" s="41"/>
      <c r="S5" s="41"/>
      <c r="T5" s="41"/>
      <c r="U5" s="41"/>
      <c r="V5" s="41"/>
      <c r="W5" s="41"/>
      <c r="X5" s="36"/>
      <c r="Y5" s="159"/>
    </row>
    <row r="6" spans="1:25" s="19" customFormat="1" ht="25.05" customHeight="1">
      <c r="A6" s="69">
        <v>45769</v>
      </c>
      <c r="B6" s="54">
        <v>1</v>
      </c>
      <c r="C6" s="54" t="s">
        <v>41</v>
      </c>
      <c r="D6" s="54">
        <v>235</v>
      </c>
      <c r="E6" s="54">
        <v>1</v>
      </c>
      <c r="F6"/>
      <c r="G6" s="166"/>
      <c r="H6" s="15">
        <v>1</v>
      </c>
      <c r="I6" s="54" t="s">
        <v>44</v>
      </c>
      <c r="J6" s="41"/>
      <c r="K6" s="41"/>
      <c r="L6" s="41"/>
      <c r="M6" s="54">
        <v>245</v>
      </c>
      <c r="N6" s="102">
        <v>1</v>
      </c>
      <c r="P6" s="41"/>
      <c r="Q6" s="41"/>
      <c r="R6" s="41"/>
      <c r="S6" s="41"/>
      <c r="T6" s="41"/>
      <c r="U6" s="41"/>
      <c r="V6" s="41"/>
      <c r="W6" s="41"/>
      <c r="X6" s="36"/>
      <c r="Y6" s="159"/>
    </row>
    <row r="7" spans="1:25" s="19" customFormat="1" ht="25.05" customHeight="1">
      <c r="A7" s="69">
        <v>45770</v>
      </c>
      <c r="B7" s="73">
        <v>1</v>
      </c>
      <c r="C7" s="73" t="s">
        <v>45</v>
      </c>
      <c r="D7" s="73">
        <v>643</v>
      </c>
      <c r="E7" s="73">
        <v>1</v>
      </c>
      <c r="F7"/>
      <c r="G7" s="104" t="s">
        <v>46</v>
      </c>
      <c r="H7" s="15">
        <v>3</v>
      </c>
      <c r="I7" s="54" t="s">
        <v>47</v>
      </c>
      <c r="J7" s="41"/>
      <c r="K7" s="41"/>
      <c r="L7" s="41"/>
      <c r="M7" s="54">
        <v>127</v>
      </c>
      <c r="N7" s="15">
        <v>1</v>
      </c>
      <c r="P7" s="41"/>
      <c r="Q7" s="41"/>
      <c r="R7" s="41"/>
      <c r="S7" s="41"/>
      <c r="T7" s="41"/>
      <c r="U7" s="41"/>
      <c r="V7" s="41"/>
      <c r="W7" s="41"/>
      <c r="X7" s="36"/>
      <c r="Y7" s="159"/>
    </row>
    <row r="8" spans="1:25" s="19" customFormat="1" ht="25.05" customHeight="1">
      <c r="A8" s="122"/>
      <c r="B8" s="54"/>
      <c r="C8" s="54"/>
      <c r="D8" s="59" t="s">
        <v>23</v>
      </c>
      <c r="E8" s="82">
        <f>SUM(E4:E7)</f>
        <v>5</v>
      </c>
      <c r="F8"/>
      <c r="G8" s="110"/>
      <c r="H8" s="15"/>
      <c r="I8" s="54"/>
      <c r="J8" s="41"/>
      <c r="K8" s="41"/>
      <c r="L8" s="41"/>
      <c r="M8" s="59" t="s">
        <v>23</v>
      </c>
      <c r="N8" s="121">
        <f>SUM(N4:N7)</f>
        <v>4</v>
      </c>
      <c r="P8" s="41"/>
      <c r="Q8" s="41"/>
      <c r="R8" s="41"/>
      <c r="S8" s="41"/>
      <c r="T8" s="41"/>
      <c r="U8" s="41"/>
      <c r="V8" s="41"/>
      <c r="W8" s="41"/>
      <c r="X8" s="36"/>
      <c r="Y8" s="159"/>
    </row>
    <row r="9" spans="1:25" s="19" customFormat="1" ht="25.05" customHeight="1">
      <c r="A9" s="123"/>
      <c r="B9" s="54"/>
      <c r="C9" s="54"/>
      <c r="D9" s="59" t="s">
        <v>26</v>
      </c>
      <c r="E9" s="59">
        <v>324</v>
      </c>
      <c r="F9"/>
      <c r="G9" s="110"/>
      <c r="H9" s="15"/>
      <c r="I9" s="54"/>
      <c r="J9" s="41"/>
      <c r="K9" s="41"/>
      <c r="L9" s="41"/>
      <c r="M9" s="54"/>
      <c r="N9" s="15"/>
      <c r="P9" s="41"/>
      <c r="Q9" s="41"/>
      <c r="R9" s="41"/>
      <c r="S9" s="41"/>
      <c r="T9" s="41"/>
      <c r="U9" s="41"/>
      <c r="V9" s="41"/>
      <c r="W9" s="41"/>
      <c r="X9" s="36"/>
      <c r="Y9" s="159"/>
    </row>
    <row r="10" spans="1:25" s="19" customFormat="1" ht="25.05" customHeight="1">
      <c r="A10" s="124"/>
      <c r="B10" s="54"/>
      <c r="C10" s="54"/>
      <c r="D10" s="59" t="s">
        <v>28</v>
      </c>
      <c r="E10" s="60">
        <f>E8/E9</f>
        <v>1.54320987654321E-2</v>
      </c>
      <c r="F10"/>
      <c r="G10" s="110"/>
      <c r="H10" s="15"/>
      <c r="I10" s="54"/>
      <c r="J10" s="41"/>
      <c r="K10" s="41"/>
      <c r="L10" s="41"/>
      <c r="M10" s="54"/>
      <c r="N10" s="15"/>
      <c r="P10" s="41"/>
      <c r="Q10" s="41"/>
      <c r="R10" s="41"/>
      <c r="S10" s="41"/>
      <c r="T10" s="41"/>
      <c r="U10" s="41"/>
      <c r="V10" s="41"/>
      <c r="W10" s="41"/>
      <c r="X10" s="36"/>
      <c r="Y10" s="159"/>
    </row>
    <row r="11" spans="1:25" s="19" customFormat="1" ht="25.05" customHeight="1">
      <c r="A11" s="124"/>
      <c r="B11" s="54"/>
      <c r="C11" s="54"/>
      <c r="D11" s="54"/>
      <c r="E11" s="54"/>
      <c r="F11"/>
      <c r="G11" s="110"/>
      <c r="H11" s="15"/>
      <c r="I11" s="54"/>
      <c r="J11" s="41"/>
      <c r="K11" s="41"/>
      <c r="L11" s="41"/>
      <c r="M11" s="54"/>
      <c r="N11" s="15"/>
      <c r="P11" s="41"/>
      <c r="Q11" s="41"/>
      <c r="R11" s="41"/>
      <c r="S11" s="64"/>
      <c r="T11" s="41"/>
      <c r="U11" s="41"/>
      <c r="V11" s="41"/>
      <c r="W11" s="41"/>
      <c r="X11" s="36"/>
      <c r="Y11" s="159"/>
    </row>
    <row r="12" spans="1:25" s="19" customFormat="1" ht="25.05" customHeight="1">
      <c r="A12" s="41"/>
      <c r="B12" s="41"/>
      <c r="C12" s="41"/>
      <c r="D12" s="15"/>
      <c r="E12" s="15"/>
      <c r="F12"/>
      <c r="G12" s="41"/>
      <c r="H12" s="41"/>
      <c r="I12" s="41"/>
      <c r="J12" s="41"/>
      <c r="K12" s="41"/>
      <c r="L12" s="41"/>
      <c r="M12" s="41"/>
      <c r="N12" s="15"/>
      <c r="P12" s="41"/>
      <c r="Q12" s="41"/>
      <c r="R12" s="41"/>
      <c r="S12" s="64"/>
      <c r="T12" s="41"/>
      <c r="U12" s="41"/>
      <c r="V12" s="41"/>
      <c r="W12" s="41"/>
      <c r="X12" s="36"/>
      <c r="Y12" s="159"/>
    </row>
    <row r="13" spans="1:25" s="19" customFormat="1" ht="25.05" customHeight="1">
      <c r="A13" s="41"/>
      <c r="B13" s="41"/>
      <c r="C13" s="41"/>
      <c r="D13" s="15"/>
      <c r="E13" s="15"/>
      <c r="F13"/>
      <c r="G13" s="41"/>
      <c r="H13" s="41"/>
      <c r="I13" s="41"/>
      <c r="J13" s="41"/>
      <c r="K13" s="41"/>
      <c r="L13" s="41"/>
      <c r="M13" s="41"/>
      <c r="N13" s="41"/>
      <c r="P13" s="41"/>
      <c r="Q13" s="41"/>
      <c r="R13" s="41"/>
      <c r="S13" s="41"/>
      <c r="T13" s="41"/>
      <c r="U13" s="41"/>
      <c r="V13" s="41"/>
      <c r="W13" s="41"/>
      <c r="X13" s="41"/>
      <c r="Y13" s="159"/>
    </row>
    <row r="14" spans="1:25" s="19" customFormat="1" ht="25.05" customHeight="1">
      <c r="A14" s="36"/>
      <c r="B14" s="41"/>
      <c r="C14" s="41"/>
      <c r="D14" s="54"/>
      <c r="E14" s="63"/>
      <c r="F14"/>
      <c r="G14" s="41"/>
      <c r="H14" s="41"/>
      <c r="I14" s="41"/>
      <c r="J14" s="41"/>
      <c r="K14" s="41"/>
      <c r="L14" s="41"/>
      <c r="M14" s="41"/>
      <c r="N14" s="41"/>
      <c r="P14" s="41"/>
      <c r="Q14" s="41"/>
      <c r="R14" s="41"/>
      <c r="S14" s="41"/>
      <c r="T14" s="41"/>
      <c r="U14" s="41"/>
      <c r="V14" s="41"/>
      <c r="W14" s="41"/>
      <c r="X14" s="41"/>
      <c r="Y14" s="159"/>
    </row>
    <row r="15" spans="1:25" s="19" customFormat="1" ht="25.05" customHeight="1">
      <c r="A15" s="36"/>
      <c r="B15" s="41"/>
      <c r="C15" s="41"/>
      <c r="D15" s="106"/>
      <c r="E15" s="125"/>
      <c r="F15"/>
      <c r="G15" s="41"/>
      <c r="H15" s="41"/>
      <c r="I15" s="41"/>
      <c r="J15" s="41"/>
      <c r="K15" s="41"/>
      <c r="L15" s="41"/>
      <c r="M15" s="41"/>
      <c r="N15" s="41"/>
      <c r="P15" s="41"/>
      <c r="Q15" s="41"/>
      <c r="R15" s="41"/>
      <c r="S15" s="41"/>
      <c r="T15" s="41"/>
      <c r="U15" s="41"/>
      <c r="V15" s="41"/>
      <c r="W15" s="41"/>
      <c r="X15" s="41"/>
      <c r="Y15" s="159"/>
    </row>
    <row r="16" spans="1:25" s="19" customFormat="1" ht="25.05" customHeight="1">
      <c r="A16" s="77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49"/>
      <c r="Y16" s="159"/>
    </row>
    <row r="17" spans="1:25" s="19" customFormat="1" ht="25.05" customHeight="1">
      <c r="A17" s="77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49"/>
      <c r="Y17" s="51"/>
    </row>
    <row r="18" spans="1:25" s="19" customFormat="1" ht="25.05" customHeight="1">
      <c r="A18" s="77"/>
      <c r="B18" s="12"/>
      <c r="C18" s="12"/>
      <c r="D18" s="12"/>
      <c r="E18" s="86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49"/>
      <c r="Y18" s="51"/>
    </row>
    <row r="19" spans="1:25" s="19" customFormat="1" ht="25.05" customHeight="1">
      <c r="G19"/>
      <c r="H19"/>
      <c r="I19"/>
      <c r="J19"/>
      <c r="K19"/>
      <c r="L19"/>
      <c r="M19"/>
      <c r="N19"/>
      <c r="O19" s="21"/>
      <c r="P19" s="21"/>
      <c r="U19" s="21"/>
      <c r="V19" s="21"/>
      <c r="X19" s="49"/>
      <c r="Y19" s="51"/>
    </row>
    <row r="20" spans="1:25" s="19" customFormat="1" ht="25.05" customHeight="1">
      <c r="G20"/>
      <c r="H20"/>
      <c r="I20"/>
      <c r="J20"/>
      <c r="K20"/>
      <c r="L20"/>
      <c r="M20"/>
      <c r="N20"/>
      <c r="O20" s="21"/>
      <c r="P20" s="21"/>
      <c r="U20" s="21"/>
      <c r="V20" s="21"/>
      <c r="X20" s="49"/>
      <c r="Y20" s="51"/>
    </row>
    <row r="21" spans="1:25" s="19" customFormat="1" ht="25.05" customHeight="1">
      <c r="G21"/>
      <c r="H21"/>
      <c r="I21"/>
      <c r="J21"/>
      <c r="K21"/>
      <c r="L21"/>
      <c r="M21"/>
      <c r="N21"/>
      <c r="O21" s="21"/>
      <c r="P21" s="21"/>
      <c r="U21" s="21"/>
      <c r="V21" s="21"/>
      <c r="X21" s="49"/>
      <c r="Y21" s="51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49"/>
      <c r="Y22" s="51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49"/>
      <c r="Y23" s="51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49"/>
      <c r="Y24" s="51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49"/>
      <c r="Y25" s="51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6">
    <mergeCell ref="Y2:Y16"/>
    <mergeCell ref="A4:A5"/>
    <mergeCell ref="G2:G3"/>
    <mergeCell ref="G4:G6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70" zoomScaleNormal="70" workbookViewId="0">
      <selection sqref="A1:X1"/>
    </sheetView>
  </sheetViews>
  <sheetFormatPr defaultColWidth="9" defaultRowHeight="25.05" customHeight="1"/>
  <cols>
    <col min="1" max="1" width="9.33203125" style="52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03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48" t="s">
        <v>122</v>
      </c>
      <c r="B1" s="150"/>
      <c r="C1" s="150"/>
      <c r="D1" s="150"/>
      <c r="E1" s="150"/>
      <c r="F1" s="150"/>
      <c r="G1" s="150"/>
      <c r="H1" s="149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50"/>
    </row>
    <row r="2" spans="1:25" s="17" customFormat="1" ht="39" customHeight="1">
      <c r="A2" s="172" t="s">
        <v>48</v>
      </c>
      <c r="B2" s="151"/>
      <c r="C2" s="151"/>
      <c r="D2" s="151"/>
      <c r="E2" s="151"/>
      <c r="F2" s="22"/>
      <c r="G2" s="156" t="s">
        <v>1</v>
      </c>
      <c r="H2" s="173" t="s">
        <v>2</v>
      </c>
      <c r="I2" s="157" t="s">
        <v>3</v>
      </c>
      <c r="J2" s="168" t="s">
        <v>4</v>
      </c>
      <c r="K2" s="169"/>
      <c r="L2" s="170"/>
      <c r="M2" s="153" t="s">
        <v>5</v>
      </c>
      <c r="N2" s="153"/>
      <c r="P2" s="156" t="s">
        <v>1</v>
      </c>
      <c r="Q2" s="156" t="s">
        <v>2</v>
      </c>
      <c r="R2" s="156" t="s">
        <v>3</v>
      </c>
      <c r="S2" s="171" t="s">
        <v>6</v>
      </c>
      <c r="T2" s="171"/>
      <c r="U2" s="171" t="s">
        <v>7</v>
      </c>
      <c r="V2" s="171"/>
      <c r="W2" s="171" t="s">
        <v>8</v>
      </c>
      <c r="X2" s="171"/>
      <c r="Y2" s="159" t="s">
        <v>9</v>
      </c>
    </row>
    <row r="3" spans="1:25" s="18" customFormat="1" ht="30" customHeight="1">
      <c r="A3" s="24" t="s">
        <v>1</v>
      </c>
      <c r="B3" s="25" t="s">
        <v>2</v>
      </c>
      <c r="C3" s="25" t="s">
        <v>3</v>
      </c>
      <c r="D3" s="26" t="s">
        <v>10</v>
      </c>
      <c r="E3" s="26" t="s">
        <v>11</v>
      </c>
      <c r="F3" s="27"/>
      <c r="G3" s="157"/>
      <c r="H3" s="174"/>
      <c r="I3" s="158"/>
      <c r="J3" s="28" t="s">
        <v>12</v>
      </c>
      <c r="K3" s="39" t="s">
        <v>13</v>
      </c>
      <c r="L3" s="23" t="s">
        <v>14</v>
      </c>
      <c r="M3" s="23" t="s">
        <v>10</v>
      </c>
      <c r="N3" s="23" t="s">
        <v>11</v>
      </c>
      <c r="P3" s="156"/>
      <c r="Q3" s="157"/>
      <c r="R3" s="157"/>
      <c r="S3" s="23" t="s">
        <v>10</v>
      </c>
      <c r="T3" s="23" t="s">
        <v>11</v>
      </c>
      <c r="U3" s="23" t="s">
        <v>12</v>
      </c>
      <c r="V3" s="23" t="s">
        <v>15</v>
      </c>
      <c r="W3" s="23" t="s">
        <v>12</v>
      </c>
      <c r="X3" s="23" t="s">
        <v>15</v>
      </c>
      <c r="Y3" s="159"/>
    </row>
    <row r="4" spans="1:25" s="19" customFormat="1" ht="25.05" customHeight="1">
      <c r="A4" s="160" t="s">
        <v>49</v>
      </c>
      <c r="B4" s="54">
        <v>1</v>
      </c>
      <c r="C4" s="54" t="s">
        <v>50</v>
      </c>
      <c r="D4" s="54">
        <v>403</v>
      </c>
      <c r="E4" s="54">
        <v>1</v>
      </c>
      <c r="F4"/>
      <c r="G4" s="104" t="s">
        <v>17</v>
      </c>
      <c r="H4" s="105">
        <v>4</v>
      </c>
      <c r="I4" s="54" t="s">
        <v>51</v>
      </c>
      <c r="J4" s="15"/>
      <c r="K4" s="15"/>
      <c r="L4" s="15"/>
      <c r="M4" s="54">
        <v>134</v>
      </c>
      <c r="N4" s="15">
        <v>1</v>
      </c>
      <c r="P4" s="41"/>
      <c r="Q4" s="41"/>
      <c r="R4" s="41"/>
      <c r="S4" s="41"/>
      <c r="T4" s="41"/>
      <c r="U4" s="41"/>
      <c r="V4" s="41"/>
      <c r="W4" s="41"/>
      <c r="X4" s="36"/>
      <c r="Y4" s="159"/>
    </row>
    <row r="5" spans="1:25" s="19" customFormat="1" ht="25.05" customHeight="1">
      <c r="A5" s="161"/>
      <c r="B5" s="54">
        <v>1</v>
      </c>
      <c r="C5" s="106" t="s">
        <v>52</v>
      </c>
      <c r="D5" s="54">
        <v>409</v>
      </c>
      <c r="E5" s="54">
        <v>1</v>
      </c>
      <c r="F5"/>
      <c r="G5" s="164" t="s">
        <v>24</v>
      </c>
      <c r="H5" s="105">
        <v>4</v>
      </c>
      <c r="I5" s="54" t="s">
        <v>53</v>
      </c>
      <c r="J5" s="15"/>
      <c r="K5" s="15"/>
      <c r="L5" s="15"/>
      <c r="M5" s="54">
        <v>213</v>
      </c>
      <c r="N5" s="15">
        <v>1</v>
      </c>
      <c r="P5" s="41"/>
      <c r="Q5" s="41"/>
      <c r="R5" s="41"/>
      <c r="S5" s="41"/>
      <c r="T5" s="41"/>
      <c r="U5" s="41"/>
      <c r="V5" s="41"/>
      <c r="W5" s="41"/>
      <c r="X5" s="36"/>
      <c r="Y5" s="159"/>
    </row>
    <row r="6" spans="1:25" s="19" customFormat="1" ht="25.05" customHeight="1">
      <c r="A6" s="161"/>
      <c r="B6" s="54">
        <v>1</v>
      </c>
      <c r="C6" s="54" t="s">
        <v>54</v>
      </c>
      <c r="D6" s="54">
        <v>413</v>
      </c>
      <c r="E6" s="54">
        <v>1</v>
      </c>
      <c r="F6"/>
      <c r="G6" s="165"/>
      <c r="H6" s="105">
        <v>4</v>
      </c>
      <c r="I6" s="54" t="s">
        <v>55</v>
      </c>
      <c r="J6" s="15"/>
      <c r="K6" s="15"/>
      <c r="L6" s="15"/>
      <c r="M6" s="54">
        <v>304</v>
      </c>
      <c r="N6" s="15">
        <v>1</v>
      </c>
      <c r="P6" s="41"/>
      <c r="Q6" s="41"/>
      <c r="R6" s="41"/>
      <c r="S6" s="41"/>
      <c r="T6" s="41"/>
      <c r="U6" s="41"/>
      <c r="V6" s="41"/>
      <c r="W6" s="41"/>
      <c r="X6" s="36"/>
      <c r="Y6" s="159"/>
    </row>
    <row r="7" spans="1:25" s="19" customFormat="1" ht="25.05" customHeight="1">
      <c r="A7" s="162"/>
      <c r="B7" s="54">
        <v>1</v>
      </c>
      <c r="C7" s="54" t="s">
        <v>56</v>
      </c>
      <c r="D7" s="54">
        <v>421</v>
      </c>
      <c r="E7" s="54">
        <v>1</v>
      </c>
      <c r="F7"/>
      <c r="G7" s="165"/>
      <c r="H7" s="105">
        <v>3</v>
      </c>
      <c r="I7" s="54" t="s">
        <v>57</v>
      </c>
      <c r="J7" s="80"/>
      <c r="K7" s="21"/>
      <c r="L7" s="15"/>
      <c r="M7" s="54">
        <v>541</v>
      </c>
      <c r="N7" s="102">
        <v>1</v>
      </c>
      <c r="P7" s="41"/>
      <c r="Q7" s="41"/>
      <c r="R7" s="41"/>
      <c r="S7" s="41"/>
      <c r="T7" s="41"/>
      <c r="U7" s="41"/>
      <c r="V7" s="41"/>
      <c r="W7" s="41"/>
      <c r="X7" s="36"/>
      <c r="Y7" s="159"/>
    </row>
    <row r="8" spans="1:25" s="19" customFormat="1" ht="25.05" customHeight="1">
      <c r="A8" s="175">
        <v>45769</v>
      </c>
      <c r="B8" s="108">
        <v>4</v>
      </c>
      <c r="C8" s="95" t="s">
        <v>58</v>
      </c>
      <c r="D8" s="95">
        <v>534</v>
      </c>
      <c r="E8" s="95">
        <v>1</v>
      </c>
      <c r="F8"/>
      <c r="G8" s="166"/>
      <c r="H8" s="105">
        <v>4</v>
      </c>
      <c r="I8" s="54" t="s">
        <v>59</v>
      </c>
      <c r="J8" s="80"/>
      <c r="K8" s="38"/>
      <c r="L8" s="15"/>
      <c r="M8" s="54">
        <v>115</v>
      </c>
      <c r="N8" s="15">
        <v>1</v>
      </c>
      <c r="P8" s="41"/>
      <c r="Q8" s="41"/>
      <c r="R8" s="41"/>
      <c r="S8" s="41"/>
      <c r="T8" s="41"/>
      <c r="U8" s="41"/>
      <c r="V8" s="41"/>
      <c r="W8" s="41"/>
      <c r="X8" s="36"/>
      <c r="Y8" s="159"/>
    </row>
    <row r="9" spans="1:25" s="19" customFormat="1" ht="25.05" customHeight="1">
      <c r="A9" s="176"/>
      <c r="B9" s="108">
        <v>4</v>
      </c>
      <c r="C9" s="109" t="s">
        <v>60</v>
      </c>
      <c r="D9" s="109">
        <v>538</v>
      </c>
      <c r="E9" s="109">
        <v>1</v>
      </c>
      <c r="F9"/>
      <c r="G9" s="110"/>
      <c r="H9" s="105"/>
      <c r="I9" s="54"/>
      <c r="J9" s="15"/>
      <c r="K9" s="15"/>
      <c r="L9" s="15"/>
      <c r="M9" s="59" t="s">
        <v>23</v>
      </c>
      <c r="N9" s="121">
        <f>SUM(N4:N8)</f>
        <v>5</v>
      </c>
      <c r="P9" s="41"/>
      <c r="Q9" s="41"/>
      <c r="R9" s="41"/>
      <c r="S9" s="41"/>
      <c r="T9" s="41"/>
      <c r="U9" s="41"/>
      <c r="V9" s="41"/>
      <c r="W9" s="41"/>
      <c r="X9" s="36"/>
      <c r="Y9" s="159"/>
    </row>
    <row r="10" spans="1:25" s="19" customFormat="1" ht="25.05" customHeight="1">
      <c r="A10" s="107">
        <v>45770</v>
      </c>
      <c r="B10" s="108">
        <v>4</v>
      </c>
      <c r="C10" s="111" t="s">
        <v>61</v>
      </c>
      <c r="D10" s="111">
        <v>443</v>
      </c>
      <c r="E10" s="111">
        <v>1</v>
      </c>
      <c r="F10"/>
      <c r="G10" s="110"/>
      <c r="H10" s="105"/>
      <c r="I10" s="54"/>
      <c r="J10" s="15"/>
      <c r="K10" s="15"/>
      <c r="L10" s="15"/>
      <c r="M10" s="54"/>
      <c r="N10" s="15"/>
      <c r="P10" s="41"/>
      <c r="Q10" s="41"/>
      <c r="R10" s="41"/>
      <c r="S10" s="41"/>
      <c r="T10" s="41"/>
      <c r="U10" s="41"/>
      <c r="V10" s="41"/>
      <c r="W10" s="41"/>
      <c r="X10" s="36"/>
      <c r="Y10" s="159"/>
    </row>
    <row r="11" spans="1:25" s="19" customFormat="1" ht="25.05" customHeight="1">
      <c r="A11" s="112"/>
      <c r="B11" s="108"/>
      <c r="C11" s="95"/>
      <c r="D11" s="113" t="s">
        <v>23</v>
      </c>
      <c r="E11" s="113">
        <f>SUM(E4:E10)</f>
        <v>7</v>
      </c>
      <c r="F11"/>
      <c r="G11" s="110"/>
      <c r="H11" s="105"/>
      <c r="I11" s="54"/>
      <c r="J11" s="41"/>
      <c r="K11" s="41"/>
      <c r="L11" s="41"/>
      <c r="M11" s="54"/>
      <c r="N11" s="15"/>
      <c r="P11" s="41"/>
      <c r="Q11" s="41"/>
      <c r="R11" s="41"/>
      <c r="S11" s="41"/>
      <c r="T11" s="41"/>
      <c r="U11" s="41"/>
      <c r="V11" s="41"/>
      <c r="W11" s="41"/>
      <c r="X11" s="36"/>
      <c r="Y11" s="159"/>
    </row>
    <row r="12" spans="1:25" s="19" customFormat="1" ht="25.05" customHeight="1">
      <c r="A12" s="62"/>
      <c r="B12" s="108"/>
      <c r="C12" s="114"/>
      <c r="D12" s="115" t="s">
        <v>26</v>
      </c>
      <c r="E12" s="115">
        <v>352</v>
      </c>
      <c r="F12"/>
      <c r="G12" s="110"/>
      <c r="H12" s="105"/>
      <c r="I12" s="54"/>
      <c r="J12" s="41"/>
      <c r="K12" s="41"/>
      <c r="L12" s="41"/>
      <c r="M12" s="54"/>
      <c r="N12" s="15"/>
      <c r="P12" s="41"/>
      <c r="Q12" s="41"/>
      <c r="R12" s="41"/>
      <c r="S12" s="41"/>
      <c r="T12" s="41"/>
      <c r="U12" s="41"/>
      <c r="V12" s="41"/>
      <c r="W12" s="41"/>
      <c r="X12" s="36"/>
      <c r="Y12" s="159"/>
    </row>
    <row r="13" spans="1:25" s="19" customFormat="1" ht="25.05" customHeight="1">
      <c r="A13" s="62"/>
      <c r="B13" s="108"/>
      <c r="C13" s="54"/>
      <c r="D13" s="115" t="s">
        <v>28</v>
      </c>
      <c r="E13" s="116">
        <f>E11/E12</f>
        <v>1.9886363636363601E-2</v>
      </c>
      <c r="F13"/>
      <c r="G13" s="104"/>
      <c r="H13" s="105"/>
      <c r="I13" s="54"/>
      <c r="J13" s="41"/>
      <c r="K13" s="41"/>
      <c r="L13" s="41"/>
      <c r="M13" s="54"/>
      <c r="N13" s="15"/>
      <c r="P13" s="41"/>
      <c r="Q13" s="41"/>
      <c r="R13" s="41"/>
      <c r="S13" s="41"/>
      <c r="T13" s="41"/>
      <c r="U13" s="41"/>
      <c r="V13" s="41"/>
      <c r="W13" s="41"/>
      <c r="X13" s="41"/>
      <c r="Y13" s="159"/>
    </row>
    <row r="14" spans="1:25" s="19" customFormat="1" ht="25.05" customHeight="1">
      <c r="A14" s="62"/>
      <c r="B14" s="108"/>
      <c r="C14" s="111"/>
      <c r="D14" s="117"/>
      <c r="E14" s="118"/>
      <c r="F14"/>
      <c r="G14" s="164"/>
      <c r="H14" s="105"/>
      <c r="I14" s="54"/>
      <c r="J14" s="41"/>
      <c r="K14" s="41"/>
      <c r="L14" s="41"/>
      <c r="M14" s="54"/>
      <c r="N14" s="15"/>
      <c r="P14" s="41"/>
      <c r="Q14" s="41"/>
      <c r="R14" s="41"/>
      <c r="S14" s="41"/>
      <c r="T14" s="41"/>
      <c r="U14" s="41"/>
      <c r="V14" s="41"/>
      <c r="W14" s="41"/>
      <c r="X14" s="41"/>
      <c r="Y14" s="159"/>
    </row>
    <row r="15" spans="1:25" s="19" customFormat="1" ht="25.05" customHeight="1">
      <c r="A15" s="62"/>
      <c r="B15" s="108"/>
      <c r="C15" s="119"/>
      <c r="D15" s="117"/>
      <c r="E15" s="117"/>
      <c r="F15"/>
      <c r="G15" s="166"/>
      <c r="H15" s="105"/>
      <c r="I15" s="54"/>
      <c r="J15" s="41"/>
      <c r="K15" s="41"/>
      <c r="L15" s="41"/>
      <c r="M15" s="54"/>
      <c r="N15" s="15"/>
      <c r="P15" s="41"/>
      <c r="Q15" s="41"/>
      <c r="R15" s="41"/>
      <c r="S15" s="41"/>
      <c r="T15" s="41"/>
      <c r="U15" s="41"/>
      <c r="V15" s="41"/>
      <c r="W15" s="41"/>
      <c r="X15" s="41"/>
      <c r="Y15" s="159"/>
    </row>
    <row r="16" spans="1:25" s="19" customFormat="1" ht="25.05" customHeight="1">
      <c r="A16" s="62"/>
      <c r="B16" s="41"/>
      <c r="C16" s="41"/>
      <c r="D16" s="15"/>
      <c r="E16" s="15"/>
      <c r="F16"/>
      <c r="G16" s="110"/>
      <c r="H16" s="120"/>
      <c r="I16" s="54"/>
      <c r="J16" s="41"/>
      <c r="K16" s="41"/>
      <c r="L16" s="41"/>
      <c r="M16" s="54"/>
      <c r="N16" s="15"/>
      <c r="O16"/>
      <c r="P16" s="41"/>
      <c r="Q16" s="41"/>
      <c r="R16" s="41"/>
      <c r="S16" s="41"/>
      <c r="T16" s="41"/>
      <c r="U16" s="41"/>
      <c r="V16" s="41"/>
      <c r="W16" s="41"/>
      <c r="X16" s="88"/>
      <c r="Y16" s="159"/>
    </row>
    <row r="17" spans="1:25" s="19" customFormat="1" ht="25.05" customHeight="1">
      <c r="A17" s="62"/>
      <c r="B17" s="41"/>
      <c r="C17" s="41"/>
      <c r="D17" s="15"/>
      <c r="E17" s="15"/>
      <c r="F17"/>
      <c r="G17" s="110"/>
      <c r="H17" s="120"/>
      <c r="I17" s="54"/>
      <c r="J17" s="41"/>
      <c r="K17" s="41"/>
      <c r="L17" s="41"/>
      <c r="M17" s="54"/>
      <c r="N17" s="15"/>
      <c r="O17"/>
      <c r="P17" s="41"/>
      <c r="Q17" s="41"/>
      <c r="R17" s="41"/>
      <c r="S17" s="41"/>
      <c r="T17" s="41"/>
      <c r="U17" s="41"/>
      <c r="V17" s="41"/>
      <c r="W17" s="41"/>
      <c r="X17" s="88"/>
      <c r="Y17" s="51"/>
    </row>
    <row r="18" spans="1:25" s="19" customFormat="1" ht="25.05" customHeight="1">
      <c r="A18" s="62"/>
      <c r="B18" s="41"/>
      <c r="C18" s="41"/>
      <c r="D18" s="15"/>
      <c r="E18" s="35"/>
      <c r="F18"/>
      <c r="G18" s="110"/>
      <c r="H18" s="120"/>
      <c r="I18" s="54"/>
      <c r="J18" s="41"/>
      <c r="K18" s="41"/>
      <c r="L18" s="41"/>
      <c r="M18" s="54"/>
      <c r="N18" s="15"/>
      <c r="O18"/>
      <c r="P18" s="41"/>
      <c r="Q18" s="41"/>
      <c r="R18" s="41"/>
      <c r="S18" s="41"/>
      <c r="T18" s="41"/>
      <c r="U18" s="41"/>
      <c r="V18" s="41"/>
      <c r="W18" s="41"/>
      <c r="X18" s="88"/>
      <c r="Y18" s="51"/>
    </row>
    <row r="19" spans="1:25" s="19" customFormat="1" ht="25.05" customHeight="1">
      <c r="A19" s="62"/>
      <c r="B19" s="41"/>
      <c r="C19" s="41"/>
      <c r="D19" s="41"/>
      <c r="E19" s="41"/>
      <c r="G19" s="110"/>
      <c r="H19" s="120"/>
      <c r="I19" s="54"/>
      <c r="J19" s="41"/>
      <c r="K19" s="41"/>
      <c r="L19" s="41"/>
      <c r="M19" s="54"/>
      <c r="N19" s="15"/>
      <c r="O19" s="21"/>
      <c r="P19" s="102"/>
      <c r="Q19" s="80"/>
      <c r="R19" s="80"/>
      <c r="S19" s="80"/>
      <c r="T19" s="80"/>
      <c r="U19" s="102"/>
      <c r="V19" s="102"/>
      <c r="W19" s="80"/>
      <c r="X19" s="48"/>
      <c r="Y19" s="51"/>
    </row>
    <row r="20" spans="1:25" s="19" customFormat="1" ht="25.05" customHeight="1">
      <c r="A20" s="52"/>
      <c r="G20" s="21"/>
      <c r="H20" s="103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49"/>
      <c r="Y20" s="51"/>
    </row>
    <row r="21" spans="1:25" s="19" customFormat="1" ht="25.05" customHeight="1">
      <c r="A21" s="52"/>
      <c r="G21" s="21"/>
      <c r="H21" s="103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49"/>
      <c r="Y21" s="51"/>
    </row>
    <row r="22" spans="1:25" s="19" customFormat="1" ht="25.05" customHeight="1">
      <c r="A22" s="52"/>
      <c r="G22" s="21"/>
      <c r="H22" s="103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49"/>
      <c r="Y22" s="51"/>
    </row>
    <row r="23" spans="1:25" s="19" customFormat="1" ht="25.05" customHeight="1">
      <c r="A23" s="52"/>
      <c r="G23" s="21"/>
      <c r="H23" s="103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49"/>
      <c r="Y23" s="51"/>
    </row>
    <row r="24" spans="1:25" s="19" customFormat="1" ht="25.05" customHeight="1">
      <c r="A24" s="52"/>
      <c r="G24" s="21"/>
      <c r="H24" s="103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49"/>
      <c r="Y24" s="51"/>
    </row>
    <row r="25" spans="1:25" s="19" customFormat="1" ht="25.05" customHeight="1">
      <c r="A25" s="52"/>
      <c r="G25" s="21"/>
      <c r="H25" s="103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49"/>
      <c r="Y25" s="51"/>
    </row>
    <row r="26" spans="1:25" s="19" customFormat="1" ht="25.05" customHeight="1">
      <c r="A26" s="52"/>
      <c r="G26" s="21"/>
      <c r="H26" s="103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2"/>
      <c r="G27" s="21"/>
      <c r="H27" s="103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2"/>
      <c r="G28" s="21"/>
      <c r="H28" s="103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2"/>
      <c r="G29" s="21"/>
      <c r="H29" s="103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2"/>
      <c r="G30" s="21"/>
      <c r="H30" s="103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2"/>
      <c r="G31" s="21"/>
      <c r="H31" s="103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2"/>
      <c r="G32" s="21"/>
      <c r="H32" s="103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2"/>
      <c r="G33" s="21"/>
      <c r="H33" s="103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2"/>
      <c r="G34" s="21"/>
      <c r="H34" s="103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2"/>
      <c r="G35" s="21"/>
      <c r="H35" s="103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2"/>
      <c r="G36" s="21"/>
      <c r="H36" s="103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2"/>
      <c r="G37" s="21"/>
      <c r="H37" s="103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2"/>
      <c r="G38" s="21"/>
      <c r="H38" s="103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2"/>
      <c r="G39" s="21"/>
      <c r="H39" s="103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2"/>
      <c r="G40" s="21"/>
      <c r="H40" s="103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2"/>
      <c r="G41" s="21"/>
      <c r="H41" s="103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2"/>
      <c r="G42" s="21"/>
      <c r="H42" s="103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2"/>
      <c r="G43" s="21"/>
      <c r="H43" s="103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2"/>
      <c r="G44" s="21"/>
      <c r="H44" s="103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2"/>
      <c r="G45" s="21"/>
      <c r="H45" s="103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2"/>
      <c r="G46" s="21"/>
      <c r="H46" s="103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2"/>
      <c r="G47" s="21"/>
      <c r="H47" s="103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8">
    <mergeCell ref="Y2:Y16"/>
    <mergeCell ref="A4:A7"/>
    <mergeCell ref="A8:A9"/>
    <mergeCell ref="G2:G3"/>
    <mergeCell ref="G5:G8"/>
    <mergeCell ref="G14:G15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0" zoomScaleNormal="70" workbookViewId="0">
      <selection sqref="A1:X1"/>
    </sheetView>
  </sheetViews>
  <sheetFormatPr defaultColWidth="9" defaultRowHeight="25.05" customHeight="1"/>
  <cols>
    <col min="1" max="1" width="9.33203125" style="52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48" t="s">
        <v>123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50"/>
    </row>
    <row r="2" spans="1:25" s="17" customFormat="1" ht="39" customHeight="1">
      <c r="A2" s="172" t="s">
        <v>62</v>
      </c>
      <c r="B2" s="151"/>
      <c r="C2" s="151"/>
      <c r="D2" s="151"/>
      <c r="E2" s="151"/>
      <c r="F2" s="22"/>
      <c r="G2" s="163" t="s">
        <v>1</v>
      </c>
      <c r="H2" s="157" t="s">
        <v>2</v>
      </c>
      <c r="I2" s="157" t="s">
        <v>3</v>
      </c>
      <c r="J2" s="168" t="s">
        <v>4</v>
      </c>
      <c r="K2" s="169"/>
      <c r="L2" s="170"/>
      <c r="M2" s="153" t="s">
        <v>5</v>
      </c>
      <c r="N2" s="153"/>
      <c r="P2" s="163" t="s">
        <v>1</v>
      </c>
      <c r="Q2" s="156" t="s">
        <v>2</v>
      </c>
      <c r="R2" s="156" t="s">
        <v>3</v>
      </c>
      <c r="S2" s="171" t="s">
        <v>6</v>
      </c>
      <c r="T2" s="171"/>
      <c r="U2" s="171" t="s">
        <v>7</v>
      </c>
      <c r="V2" s="171"/>
      <c r="W2" s="171" t="s">
        <v>8</v>
      </c>
      <c r="X2" s="171"/>
      <c r="Y2" s="159" t="s">
        <v>9</v>
      </c>
    </row>
    <row r="3" spans="1:25" s="18" customFormat="1" ht="30" customHeight="1">
      <c r="A3" s="24" t="s">
        <v>1</v>
      </c>
      <c r="B3" s="25" t="s">
        <v>2</v>
      </c>
      <c r="C3" s="25" t="s">
        <v>3</v>
      </c>
      <c r="D3" s="26" t="s">
        <v>10</v>
      </c>
      <c r="E3" s="26" t="s">
        <v>11</v>
      </c>
      <c r="F3" s="27"/>
      <c r="G3" s="177"/>
      <c r="H3" s="158"/>
      <c r="I3" s="158"/>
      <c r="J3" s="28" t="s">
        <v>12</v>
      </c>
      <c r="K3" s="39" t="s">
        <v>13</v>
      </c>
      <c r="L3" s="23" t="s">
        <v>14</v>
      </c>
      <c r="M3" s="23" t="s">
        <v>10</v>
      </c>
      <c r="N3" s="23" t="s">
        <v>11</v>
      </c>
      <c r="P3" s="177"/>
      <c r="Q3" s="157"/>
      <c r="R3" s="157"/>
      <c r="S3" s="23" t="s">
        <v>10</v>
      </c>
      <c r="T3" s="23" t="s">
        <v>11</v>
      </c>
      <c r="U3" s="23" t="s">
        <v>12</v>
      </c>
      <c r="V3" s="23" t="s">
        <v>15</v>
      </c>
      <c r="W3" s="23" t="s">
        <v>12</v>
      </c>
      <c r="X3" s="23" t="s">
        <v>15</v>
      </c>
      <c r="Y3" s="159"/>
    </row>
    <row r="4" spans="1:25" s="19" customFormat="1" ht="27.45" customHeight="1">
      <c r="A4" s="58">
        <v>45770</v>
      </c>
      <c r="B4" s="54">
        <v>1</v>
      </c>
      <c r="C4" s="54" t="s">
        <v>63</v>
      </c>
      <c r="D4" s="54">
        <v>543</v>
      </c>
      <c r="E4" s="54">
        <v>1</v>
      </c>
      <c r="F4" s="12"/>
      <c r="G4" s="178" t="s">
        <v>64</v>
      </c>
      <c r="H4" s="32">
        <v>2</v>
      </c>
      <c r="I4" s="32" t="s">
        <v>65</v>
      </c>
      <c r="J4" s="32"/>
      <c r="K4" s="32"/>
      <c r="L4" s="32"/>
      <c r="M4" s="32">
        <v>505</v>
      </c>
      <c r="N4" s="32">
        <v>1</v>
      </c>
      <c r="O4" s="66"/>
      <c r="P4" s="58"/>
      <c r="Q4" s="54"/>
      <c r="R4" s="54"/>
      <c r="S4" s="42"/>
      <c r="T4" s="42"/>
      <c r="U4" s="15"/>
      <c r="V4" s="15"/>
      <c r="W4" s="54"/>
      <c r="X4" s="54"/>
      <c r="Y4" s="159"/>
    </row>
    <row r="5" spans="1:25" s="19" customFormat="1" ht="25.05" customHeight="1">
      <c r="A5" s="62"/>
      <c r="B5" s="54"/>
      <c r="C5" s="15"/>
      <c r="D5" s="59" t="s">
        <v>23</v>
      </c>
      <c r="E5" s="59">
        <v>1</v>
      </c>
      <c r="F5" s="12"/>
      <c r="G5" s="179"/>
      <c r="H5" s="32">
        <v>2</v>
      </c>
      <c r="I5" s="32" t="s">
        <v>66</v>
      </c>
      <c r="J5" s="32"/>
      <c r="K5" s="32"/>
      <c r="L5" s="32"/>
      <c r="M5" s="32">
        <v>211</v>
      </c>
      <c r="N5" s="32">
        <v>1</v>
      </c>
      <c r="O5" s="66"/>
      <c r="P5" s="58"/>
      <c r="Q5" s="54"/>
      <c r="R5" s="54"/>
      <c r="S5" s="42"/>
      <c r="T5" s="15"/>
      <c r="U5" s="15"/>
      <c r="V5" s="15"/>
      <c r="W5" s="54"/>
      <c r="X5" s="54"/>
      <c r="Y5" s="159"/>
    </row>
    <row r="6" spans="1:25" s="19" customFormat="1" ht="25.05" customHeight="1">
      <c r="A6" s="62"/>
      <c r="B6" s="54"/>
      <c r="C6" s="15"/>
      <c r="D6" s="59" t="s">
        <v>26</v>
      </c>
      <c r="E6" s="59">
        <v>256</v>
      </c>
      <c r="F6" s="12"/>
      <c r="G6" s="180"/>
      <c r="H6" s="32">
        <v>2</v>
      </c>
      <c r="I6" s="32" t="s">
        <v>67</v>
      </c>
      <c r="J6" s="32"/>
      <c r="K6" s="32"/>
      <c r="L6" s="32"/>
      <c r="M6" s="32">
        <v>401</v>
      </c>
      <c r="N6" s="32">
        <v>1</v>
      </c>
      <c r="O6" s="66"/>
      <c r="P6" s="15"/>
      <c r="Q6" s="15"/>
      <c r="R6" s="15"/>
      <c r="S6" s="15"/>
      <c r="T6" s="15"/>
      <c r="U6" s="15"/>
      <c r="V6" s="15"/>
      <c r="W6" s="15"/>
      <c r="X6" s="101"/>
      <c r="Y6" s="159"/>
    </row>
    <row r="7" spans="1:25" s="19" customFormat="1" ht="25.05" customHeight="1">
      <c r="A7" s="69"/>
      <c r="B7" s="54"/>
      <c r="C7" s="54"/>
      <c r="D7" s="93" t="s">
        <v>28</v>
      </c>
      <c r="E7" s="94">
        <f>E5/E6</f>
        <v>3.90625E-3</v>
      </c>
      <c r="F7" s="12"/>
      <c r="G7" s="40" t="s">
        <v>68</v>
      </c>
      <c r="H7" s="32">
        <v>3</v>
      </c>
      <c r="I7" s="32" t="s">
        <v>69</v>
      </c>
      <c r="J7" s="32"/>
      <c r="K7" s="32"/>
      <c r="L7" s="32"/>
      <c r="M7" s="32">
        <v>107</v>
      </c>
      <c r="N7" s="32">
        <v>1</v>
      </c>
      <c r="O7" s="66"/>
      <c r="P7" s="15"/>
      <c r="Q7" s="15"/>
      <c r="R7" s="15"/>
      <c r="S7" s="15"/>
      <c r="T7" s="15"/>
      <c r="U7" s="15"/>
      <c r="V7" s="15"/>
      <c r="W7" s="15"/>
      <c r="X7" s="101"/>
      <c r="Y7" s="159"/>
    </row>
    <row r="8" spans="1:25" s="19" customFormat="1" ht="27.45" customHeight="1">
      <c r="A8" s="69"/>
      <c r="B8" s="54"/>
      <c r="C8" s="54"/>
      <c r="D8" s="95"/>
      <c r="E8" s="95"/>
      <c r="F8" s="12"/>
      <c r="G8" s="178" t="s">
        <v>70</v>
      </c>
      <c r="H8" s="32">
        <v>3</v>
      </c>
      <c r="I8" s="32" t="s">
        <v>71</v>
      </c>
      <c r="J8" s="32"/>
      <c r="K8" s="32"/>
      <c r="L8" s="32"/>
      <c r="M8" s="32">
        <v>106</v>
      </c>
      <c r="N8" s="32">
        <v>1</v>
      </c>
      <c r="O8" s="66"/>
      <c r="P8" s="15"/>
      <c r="Q8" s="15"/>
      <c r="R8" s="15"/>
      <c r="S8" s="15"/>
      <c r="T8" s="15"/>
      <c r="U8" s="15"/>
      <c r="V8" s="15"/>
      <c r="W8" s="15"/>
      <c r="X8" s="101"/>
      <c r="Y8" s="159"/>
    </row>
    <row r="9" spans="1:25" s="19" customFormat="1" ht="25.05" customHeight="1">
      <c r="A9" s="62"/>
      <c r="B9" s="56"/>
      <c r="C9" s="42"/>
      <c r="D9" s="56"/>
      <c r="E9" s="56"/>
      <c r="F9" s="12"/>
      <c r="G9" s="179"/>
      <c r="H9" s="32">
        <v>4</v>
      </c>
      <c r="I9" s="32" t="s">
        <v>72</v>
      </c>
      <c r="J9" s="32" t="s">
        <v>73</v>
      </c>
      <c r="K9" s="32" t="s">
        <v>74</v>
      </c>
      <c r="L9" s="32"/>
      <c r="M9" s="32"/>
      <c r="N9" s="32"/>
      <c r="O9" s="66"/>
      <c r="P9" s="15"/>
      <c r="Q9" s="15"/>
      <c r="R9" s="15"/>
      <c r="S9" s="15"/>
      <c r="T9" s="15"/>
      <c r="U9" s="15"/>
      <c r="V9" s="15"/>
      <c r="W9" s="15"/>
      <c r="X9" s="101"/>
      <c r="Y9" s="159"/>
    </row>
    <row r="10" spans="1:25" s="19" customFormat="1" ht="25.05" customHeight="1">
      <c r="A10" s="62"/>
      <c r="B10" s="54"/>
      <c r="C10" s="54"/>
      <c r="D10" s="54"/>
      <c r="E10" s="54"/>
      <c r="F10" s="12"/>
      <c r="G10" s="179"/>
      <c r="H10" s="32">
        <v>2</v>
      </c>
      <c r="I10" s="32" t="s">
        <v>75</v>
      </c>
      <c r="J10" s="32"/>
      <c r="K10" s="68" t="s">
        <v>76</v>
      </c>
      <c r="L10" s="32"/>
      <c r="M10" s="32">
        <v>515</v>
      </c>
      <c r="N10" s="32">
        <v>1</v>
      </c>
      <c r="O10" s="66"/>
      <c r="P10" s="15"/>
      <c r="Q10" s="15"/>
      <c r="R10" s="15"/>
      <c r="S10" s="15"/>
      <c r="T10" s="15"/>
      <c r="U10" s="15"/>
      <c r="V10" s="15"/>
      <c r="W10" s="15"/>
      <c r="X10" s="101"/>
      <c r="Y10" s="159"/>
    </row>
    <row r="11" spans="1:25" s="19" customFormat="1" ht="25.05" customHeight="1">
      <c r="A11" s="62"/>
      <c r="B11" s="54"/>
      <c r="C11" s="54"/>
      <c r="D11" s="54"/>
      <c r="E11" s="54"/>
      <c r="F11" s="12"/>
      <c r="G11" s="179"/>
      <c r="H11" s="32">
        <v>2</v>
      </c>
      <c r="I11" s="32" t="s">
        <v>77</v>
      </c>
      <c r="J11" s="32"/>
      <c r="K11" s="32"/>
      <c r="L11" s="32"/>
      <c r="M11" s="32">
        <v>508</v>
      </c>
      <c r="N11" s="32">
        <v>1</v>
      </c>
      <c r="O11" s="66"/>
      <c r="P11" s="15"/>
      <c r="Q11" s="15"/>
      <c r="R11" s="15"/>
      <c r="S11" s="15"/>
      <c r="T11" s="15"/>
      <c r="U11" s="15"/>
      <c r="V11" s="15"/>
      <c r="W11" s="15"/>
      <c r="X11" s="101"/>
      <c r="Y11" s="159"/>
    </row>
    <row r="12" spans="1:25" s="19" customFormat="1" ht="25.05" customHeight="1">
      <c r="A12" s="62"/>
      <c r="B12" s="54"/>
      <c r="C12" s="54"/>
      <c r="D12" s="54"/>
      <c r="E12" s="54"/>
      <c r="F12"/>
      <c r="G12" s="179"/>
      <c r="H12" s="32">
        <v>2</v>
      </c>
      <c r="I12" s="32" t="s">
        <v>78</v>
      </c>
      <c r="J12" s="32"/>
      <c r="K12" s="32"/>
      <c r="L12" s="32"/>
      <c r="M12" s="32">
        <v>417</v>
      </c>
      <c r="N12" s="32">
        <v>1</v>
      </c>
      <c r="P12" s="36"/>
      <c r="Q12" s="41"/>
      <c r="R12" s="41"/>
      <c r="S12" s="41"/>
      <c r="T12" s="41"/>
      <c r="U12" s="41"/>
      <c r="V12" s="41"/>
      <c r="W12" s="41"/>
      <c r="X12" s="36"/>
      <c r="Y12" s="159"/>
    </row>
    <row r="13" spans="1:25" s="19" customFormat="1" ht="25.05" customHeight="1">
      <c r="A13" s="62"/>
      <c r="B13" s="54"/>
      <c r="C13" s="54"/>
      <c r="D13" s="54"/>
      <c r="E13" s="54"/>
      <c r="F13"/>
      <c r="G13" s="179"/>
      <c r="H13" s="32">
        <v>2</v>
      </c>
      <c r="I13" s="32" t="s">
        <v>67</v>
      </c>
      <c r="J13" s="32"/>
      <c r="K13" s="32"/>
      <c r="L13" s="32"/>
      <c r="M13" s="32">
        <v>404</v>
      </c>
      <c r="N13" s="32">
        <v>1</v>
      </c>
      <c r="P13" s="36"/>
      <c r="Q13" s="41"/>
      <c r="R13" s="41"/>
      <c r="S13" s="41"/>
      <c r="T13" s="41"/>
      <c r="U13" s="41"/>
      <c r="V13" s="41"/>
      <c r="W13" s="15"/>
      <c r="X13" s="15"/>
      <c r="Y13" s="159"/>
    </row>
    <row r="14" spans="1:25" s="19" customFormat="1" ht="25.05" customHeight="1">
      <c r="A14" s="62"/>
      <c r="B14" s="54"/>
      <c r="C14" s="54"/>
      <c r="D14" s="54"/>
      <c r="E14" s="54"/>
      <c r="F14"/>
      <c r="G14" s="180"/>
      <c r="H14" s="32">
        <v>2</v>
      </c>
      <c r="I14" s="32" t="s">
        <v>79</v>
      </c>
      <c r="J14" s="32"/>
      <c r="K14" s="32"/>
      <c r="L14" s="32"/>
      <c r="M14" s="32">
        <v>315</v>
      </c>
      <c r="N14" s="32">
        <v>1</v>
      </c>
      <c r="P14" s="36"/>
      <c r="Q14" s="41"/>
      <c r="R14" s="41"/>
      <c r="S14" s="41"/>
      <c r="T14" s="41"/>
      <c r="U14" s="41"/>
      <c r="V14" s="41"/>
      <c r="W14" s="15"/>
      <c r="X14" s="15"/>
      <c r="Y14" s="159"/>
    </row>
    <row r="15" spans="1:25" s="19" customFormat="1" ht="25.05" customHeight="1">
      <c r="A15" s="62"/>
      <c r="B15" s="54"/>
      <c r="C15" s="54"/>
      <c r="D15" s="54"/>
      <c r="E15" s="63"/>
      <c r="F15"/>
      <c r="G15" s="96"/>
      <c r="H15" s="96"/>
      <c r="I15" s="96"/>
      <c r="J15" s="96"/>
      <c r="K15" s="96"/>
      <c r="L15" s="96"/>
      <c r="M15" s="93" t="s">
        <v>23</v>
      </c>
      <c r="N15" s="93">
        <v>10</v>
      </c>
      <c r="P15" s="45"/>
      <c r="Q15" s="15"/>
      <c r="R15" s="15"/>
      <c r="S15" s="15"/>
      <c r="T15" s="15"/>
      <c r="U15" s="15"/>
      <c r="V15" s="15"/>
      <c r="W15" s="15"/>
      <c r="X15" s="15"/>
      <c r="Y15" s="159"/>
    </row>
    <row r="16" spans="1:25" s="19" customFormat="1" ht="25.05" customHeight="1">
      <c r="A16" s="62"/>
      <c r="B16" s="62"/>
      <c r="C16" s="62"/>
      <c r="D16" s="58"/>
      <c r="E16" s="85"/>
      <c r="F16"/>
      <c r="G16" s="97"/>
      <c r="H16" s="64"/>
      <c r="I16" s="64"/>
      <c r="J16" s="64"/>
      <c r="K16" s="41"/>
      <c r="L16" s="41"/>
      <c r="M16" s="64"/>
      <c r="N16" s="41"/>
      <c r="O16" s="12"/>
      <c r="P16" s="45"/>
      <c r="Q16" s="15"/>
      <c r="R16" s="15"/>
      <c r="S16" s="15"/>
      <c r="T16" s="15"/>
      <c r="U16" s="15"/>
      <c r="V16" s="15"/>
      <c r="W16" s="15"/>
      <c r="X16" s="48"/>
      <c r="Y16" s="159"/>
    </row>
    <row r="17" spans="1:25" s="19" customFormat="1" ht="25.05" customHeight="1">
      <c r="A17" s="62"/>
      <c r="B17" s="62"/>
      <c r="C17" s="62"/>
      <c r="D17" s="58"/>
      <c r="E17" s="85"/>
      <c r="F17"/>
      <c r="G17" s="97"/>
      <c r="H17" s="64"/>
      <c r="I17" s="64"/>
      <c r="J17" s="42"/>
      <c r="K17" s="41"/>
      <c r="L17" s="41"/>
      <c r="M17" s="64"/>
      <c r="N17" s="41"/>
      <c r="O17" s="12"/>
      <c r="P17" s="45"/>
      <c r="Q17" s="15"/>
      <c r="R17" s="15"/>
      <c r="S17" s="15"/>
      <c r="T17" s="15"/>
      <c r="U17" s="15"/>
      <c r="V17" s="15"/>
      <c r="W17" s="15"/>
      <c r="X17" s="48"/>
      <c r="Y17" s="51"/>
    </row>
    <row r="18" spans="1:25" s="19" customFormat="1" ht="25.05" customHeight="1">
      <c r="A18" s="36"/>
      <c r="B18" s="41"/>
      <c r="C18" s="41"/>
      <c r="D18" s="15"/>
      <c r="E18" s="35"/>
      <c r="F18"/>
      <c r="G18" s="98"/>
      <c r="H18" s="64"/>
      <c r="I18" s="64"/>
      <c r="J18" s="42"/>
      <c r="K18" s="41"/>
      <c r="L18" s="41"/>
      <c r="M18" s="64"/>
      <c r="N18" s="41"/>
      <c r="O18" s="12"/>
      <c r="P18" s="45"/>
      <c r="Q18" s="15"/>
      <c r="R18" s="15"/>
      <c r="S18" s="15"/>
      <c r="T18" s="15"/>
      <c r="U18" s="15"/>
      <c r="V18" s="15"/>
      <c r="W18" s="15"/>
      <c r="X18" s="48"/>
      <c r="Y18" s="51"/>
    </row>
    <row r="19" spans="1:25" s="19" customFormat="1" ht="25.05" customHeight="1">
      <c r="A19" s="99"/>
      <c r="B19" s="80"/>
      <c r="C19" s="80"/>
      <c r="D19" s="80"/>
      <c r="E19" s="80"/>
      <c r="G19" s="98"/>
      <c r="H19" s="64"/>
      <c r="I19" s="64"/>
      <c r="J19" s="42"/>
      <c r="K19" s="41"/>
      <c r="L19" s="41"/>
      <c r="M19" s="64"/>
      <c r="N19" s="41"/>
      <c r="O19" s="21"/>
      <c r="P19" s="100"/>
      <c r="Q19" s="80"/>
      <c r="R19" s="80"/>
      <c r="S19" s="80"/>
      <c r="T19" s="80"/>
      <c r="U19" s="102"/>
      <c r="V19" s="102"/>
      <c r="W19" s="80"/>
      <c r="X19" s="48"/>
      <c r="Y19" s="51"/>
    </row>
    <row r="20" spans="1:25" s="19" customFormat="1" ht="25.05" customHeight="1">
      <c r="A20" s="99"/>
      <c r="B20" s="80"/>
      <c r="C20" s="80"/>
      <c r="D20" s="80"/>
      <c r="E20" s="80"/>
      <c r="G20" s="99"/>
      <c r="H20" s="80"/>
      <c r="I20" s="80"/>
      <c r="J20" s="80"/>
      <c r="K20" s="80"/>
      <c r="L20" s="80"/>
      <c r="M20" s="80"/>
      <c r="N20" s="80"/>
      <c r="O20" s="21"/>
      <c r="P20" s="100"/>
      <c r="Q20" s="80"/>
      <c r="R20" s="80"/>
      <c r="S20" s="80"/>
      <c r="T20" s="80"/>
      <c r="U20" s="102"/>
      <c r="V20" s="102"/>
      <c r="W20" s="80"/>
      <c r="X20" s="48"/>
      <c r="Y20" s="51"/>
    </row>
    <row r="21" spans="1:25" s="19" customFormat="1" ht="25.05" customHeight="1">
      <c r="A21" s="52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49"/>
      <c r="Y21" s="51"/>
    </row>
    <row r="22" spans="1:25" s="19" customFormat="1" ht="25.05" customHeight="1">
      <c r="A22" s="52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49"/>
      <c r="Y22" s="51"/>
    </row>
    <row r="23" spans="1:25" s="19" customFormat="1" ht="25.05" customHeight="1">
      <c r="A23" s="52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49"/>
      <c r="Y23" s="51"/>
    </row>
    <row r="24" spans="1:25" s="19" customFormat="1" ht="25.05" customHeight="1">
      <c r="A24" s="52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49"/>
      <c r="Y24" s="51"/>
    </row>
    <row r="25" spans="1:25" s="19" customFormat="1" ht="25.05" customHeight="1">
      <c r="A25" s="52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49"/>
      <c r="Y25" s="51"/>
    </row>
    <row r="26" spans="1:25" s="19" customFormat="1" ht="25.05" customHeight="1">
      <c r="A26" s="52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2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2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2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2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2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2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2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2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2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2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2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2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2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2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2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2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2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2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2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2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2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6">
    <mergeCell ref="Y2:Y16"/>
    <mergeCell ref="G4:G6"/>
    <mergeCell ref="G8:G14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sqref="A1:X1"/>
    </sheetView>
  </sheetViews>
  <sheetFormatPr defaultColWidth="9" defaultRowHeight="25.05" customHeight="1"/>
  <cols>
    <col min="1" max="1" width="11.21875" style="77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48" t="s">
        <v>124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50"/>
    </row>
    <row r="2" spans="1:25" s="17" customFormat="1" ht="39" customHeight="1">
      <c r="A2" s="172" t="s">
        <v>80</v>
      </c>
      <c r="B2" s="151"/>
      <c r="C2" s="151"/>
      <c r="D2" s="151"/>
      <c r="E2" s="151"/>
      <c r="F2" s="22"/>
      <c r="G2" s="163" t="s">
        <v>1</v>
      </c>
      <c r="H2" s="157" t="s">
        <v>2</v>
      </c>
      <c r="I2" s="157" t="s">
        <v>3</v>
      </c>
      <c r="J2" s="168" t="s">
        <v>4</v>
      </c>
      <c r="K2" s="169"/>
      <c r="L2" s="170"/>
      <c r="M2" s="153" t="s">
        <v>5</v>
      </c>
      <c r="N2" s="153"/>
      <c r="P2" s="156" t="s">
        <v>1</v>
      </c>
      <c r="Q2" s="156" t="s">
        <v>2</v>
      </c>
      <c r="R2" s="156" t="s">
        <v>3</v>
      </c>
      <c r="S2" s="171" t="s">
        <v>6</v>
      </c>
      <c r="T2" s="171"/>
      <c r="U2" s="171" t="s">
        <v>7</v>
      </c>
      <c r="V2" s="171"/>
      <c r="W2" s="171" t="s">
        <v>8</v>
      </c>
      <c r="X2" s="171"/>
      <c r="Y2" s="159" t="s">
        <v>9</v>
      </c>
    </row>
    <row r="3" spans="1:25" s="18" customFormat="1" ht="30" customHeight="1">
      <c r="A3" s="24" t="s">
        <v>1</v>
      </c>
      <c r="B3" s="25" t="s">
        <v>2</v>
      </c>
      <c r="C3" s="25" t="s">
        <v>3</v>
      </c>
      <c r="D3" s="26" t="s">
        <v>10</v>
      </c>
      <c r="E3" s="26" t="s">
        <v>11</v>
      </c>
      <c r="F3" s="27"/>
      <c r="G3" s="177"/>
      <c r="H3" s="158"/>
      <c r="I3" s="158"/>
      <c r="J3" s="28" t="s">
        <v>12</v>
      </c>
      <c r="K3" s="39" t="s">
        <v>13</v>
      </c>
      <c r="L3" s="23" t="s">
        <v>14</v>
      </c>
      <c r="M3" s="23" t="s">
        <v>10</v>
      </c>
      <c r="N3" s="23" t="s">
        <v>11</v>
      </c>
      <c r="P3" s="156"/>
      <c r="Q3" s="157"/>
      <c r="R3" s="157"/>
      <c r="S3" s="23" t="s">
        <v>10</v>
      </c>
      <c r="T3" s="23" t="s">
        <v>11</v>
      </c>
      <c r="U3" s="23" t="s">
        <v>12</v>
      </c>
      <c r="V3" s="23" t="s">
        <v>15</v>
      </c>
      <c r="W3" s="23" t="s">
        <v>12</v>
      </c>
      <c r="X3" s="23" t="s">
        <v>15</v>
      </c>
      <c r="Y3" s="159"/>
    </row>
    <row r="4" spans="1:25" s="19" customFormat="1" ht="25.05" customHeight="1">
      <c r="A4" s="89">
        <v>45770</v>
      </c>
      <c r="B4" s="54">
        <v>1</v>
      </c>
      <c r="C4" s="54" t="s">
        <v>81</v>
      </c>
      <c r="D4" s="54">
        <v>630</v>
      </c>
      <c r="E4" s="54">
        <v>1</v>
      </c>
      <c r="F4" s="12"/>
      <c r="G4" s="31"/>
      <c r="H4" s="32"/>
      <c r="I4" s="32"/>
      <c r="J4" s="32"/>
      <c r="K4" s="32"/>
      <c r="L4" s="32"/>
      <c r="M4" s="32"/>
      <c r="N4" s="32"/>
      <c r="O4" s="66"/>
      <c r="P4" s="58"/>
      <c r="Q4" s="54"/>
      <c r="R4" s="54"/>
      <c r="S4" s="54"/>
      <c r="T4" s="54"/>
      <c r="U4" s="54"/>
      <c r="V4" s="15"/>
      <c r="W4" s="15"/>
      <c r="X4" s="45"/>
      <c r="Y4" s="159"/>
    </row>
    <row r="5" spans="1:25" s="19" customFormat="1" ht="25.05" customHeight="1">
      <c r="A5" s="58">
        <v>45769</v>
      </c>
      <c r="B5" s="54">
        <v>5</v>
      </c>
      <c r="C5" s="54" t="s">
        <v>82</v>
      </c>
      <c r="D5" s="54">
        <v>216</v>
      </c>
      <c r="E5" s="54">
        <v>1</v>
      </c>
      <c r="F5" s="12"/>
      <c r="G5" s="30"/>
      <c r="H5" s="44"/>
      <c r="I5" s="42"/>
      <c r="J5" s="42"/>
      <c r="K5" s="15"/>
      <c r="L5" s="15"/>
      <c r="M5" s="44"/>
      <c r="N5" s="44"/>
      <c r="O5" s="66"/>
      <c r="P5" s="81"/>
      <c r="Q5" s="54"/>
      <c r="R5" s="71"/>
      <c r="S5" s="54"/>
      <c r="T5" s="54"/>
      <c r="U5" s="42"/>
      <c r="V5" s="15"/>
      <c r="W5" s="15"/>
      <c r="X5" s="45"/>
      <c r="Y5" s="159"/>
    </row>
    <row r="6" spans="1:25" s="19" customFormat="1" ht="25.05" customHeight="1">
      <c r="A6" s="58"/>
      <c r="B6" s="54"/>
      <c r="C6" s="71"/>
      <c r="D6" s="90" t="s">
        <v>23</v>
      </c>
      <c r="E6" s="59">
        <v>2</v>
      </c>
      <c r="F6" s="12"/>
      <c r="G6" s="30"/>
      <c r="H6" s="44"/>
      <c r="I6" s="42"/>
      <c r="J6" s="64"/>
      <c r="K6" s="64"/>
      <c r="L6" s="64"/>
      <c r="M6" s="44"/>
      <c r="N6" s="32"/>
      <c r="O6" s="66"/>
      <c r="P6" s="58"/>
      <c r="Q6" s="54"/>
      <c r="R6" s="63"/>
      <c r="S6" s="73"/>
      <c r="T6" s="73"/>
      <c r="U6" s="42"/>
      <c r="V6" s="15"/>
      <c r="W6" s="15"/>
      <c r="X6" s="45"/>
      <c r="Y6" s="159"/>
    </row>
    <row r="7" spans="1:25" s="19" customFormat="1" ht="25.05" customHeight="1">
      <c r="A7" s="62"/>
      <c r="B7" s="54"/>
      <c r="C7" s="71"/>
      <c r="D7" s="59" t="s">
        <v>26</v>
      </c>
      <c r="E7" s="82">
        <v>180</v>
      </c>
      <c r="F7" s="12"/>
      <c r="G7" s="30"/>
      <c r="H7" s="44"/>
      <c r="I7" s="42"/>
      <c r="J7" s="64"/>
      <c r="K7" s="64"/>
      <c r="L7" s="64"/>
      <c r="M7" s="44"/>
      <c r="N7" s="32"/>
      <c r="O7" s="66"/>
      <c r="P7" s="15"/>
      <c r="Q7" s="15"/>
      <c r="R7" s="15"/>
      <c r="S7" s="15"/>
      <c r="T7" s="15"/>
      <c r="U7" s="15"/>
      <c r="V7" s="15"/>
      <c r="W7" s="15"/>
      <c r="X7" s="45"/>
      <c r="Y7" s="159"/>
    </row>
    <row r="8" spans="1:25" s="19" customFormat="1" ht="25.05" customHeight="1">
      <c r="A8" s="58"/>
      <c r="B8" s="54"/>
      <c r="C8" s="71"/>
      <c r="D8" s="59" t="s">
        <v>28</v>
      </c>
      <c r="E8" s="60">
        <f>E6/E7</f>
        <v>1.1111111111111099E-2</v>
      </c>
      <c r="F8" s="12"/>
      <c r="G8" s="30"/>
      <c r="H8" s="44"/>
      <c r="I8" s="42"/>
      <c r="J8" s="44"/>
      <c r="K8" s="32"/>
      <c r="L8" s="64"/>
      <c r="M8" s="64"/>
      <c r="N8" s="32"/>
      <c r="O8" s="66"/>
      <c r="P8" s="15"/>
      <c r="Q8" s="15"/>
      <c r="R8" s="15"/>
      <c r="S8" s="15"/>
      <c r="T8" s="15"/>
      <c r="U8" s="15"/>
      <c r="V8" s="15"/>
      <c r="W8" s="15"/>
      <c r="X8" s="45"/>
      <c r="Y8" s="159"/>
    </row>
    <row r="9" spans="1:25" s="19" customFormat="1" ht="25.05" customHeight="1">
      <c r="A9" s="89"/>
      <c r="B9" s="32"/>
      <c r="C9" s="54"/>
      <c r="D9" s="54"/>
      <c r="E9" s="91"/>
      <c r="F9" s="12"/>
      <c r="G9" s="30"/>
      <c r="H9" s="44"/>
      <c r="I9" s="42"/>
      <c r="J9" s="44"/>
      <c r="K9" s="32"/>
      <c r="L9" s="64"/>
      <c r="M9" s="44"/>
      <c r="N9" s="32"/>
      <c r="O9" s="66"/>
      <c r="P9" s="15"/>
      <c r="Q9" s="15"/>
      <c r="R9" s="15"/>
      <c r="S9" s="15"/>
      <c r="T9" s="15"/>
      <c r="U9" s="15"/>
      <c r="V9" s="15"/>
      <c r="W9" s="15"/>
      <c r="X9" s="45"/>
      <c r="Y9" s="159"/>
    </row>
    <row r="10" spans="1:25" s="19" customFormat="1" ht="25.05" customHeight="1">
      <c r="A10" s="62"/>
      <c r="B10" s="62"/>
      <c r="C10" s="62"/>
      <c r="D10" s="58"/>
      <c r="E10" s="63"/>
      <c r="F10" s="12"/>
      <c r="G10" s="37"/>
      <c r="H10" s="44"/>
      <c r="I10" s="42"/>
      <c r="J10" s="64"/>
      <c r="K10" s="32"/>
      <c r="L10" s="64"/>
      <c r="M10" s="44"/>
      <c r="N10" s="32"/>
      <c r="P10" s="41"/>
      <c r="Q10" s="41"/>
      <c r="R10" s="41"/>
      <c r="S10" s="41"/>
      <c r="T10" s="41"/>
      <c r="U10" s="15"/>
      <c r="V10" s="15"/>
      <c r="W10" s="15"/>
      <c r="X10" s="45"/>
      <c r="Y10" s="159"/>
    </row>
    <row r="11" spans="1:25" s="19" customFormat="1" ht="25.05" customHeight="1">
      <c r="A11" s="36"/>
      <c r="B11" s="15"/>
      <c r="C11" s="15"/>
      <c r="D11" s="15"/>
      <c r="E11" s="15"/>
      <c r="F11" s="12"/>
      <c r="G11" s="37"/>
      <c r="H11" s="44"/>
      <c r="I11" s="42"/>
      <c r="J11" s="64"/>
      <c r="K11" s="64"/>
      <c r="L11" s="64"/>
      <c r="M11" s="44"/>
      <c r="N11" s="32"/>
      <c r="P11" s="41"/>
      <c r="Q11" s="41"/>
      <c r="R11" s="41"/>
      <c r="S11" s="41"/>
      <c r="T11" s="41"/>
      <c r="U11" s="15"/>
      <c r="V11" s="15"/>
      <c r="W11" s="15"/>
      <c r="X11" s="45"/>
      <c r="Y11" s="159"/>
    </row>
    <row r="12" spans="1:25" s="19" customFormat="1" ht="25.05" customHeight="1">
      <c r="A12" s="36"/>
      <c r="B12" s="41"/>
      <c r="C12" s="41"/>
      <c r="D12" s="41"/>
      <c r="E12" s="41"/>
      <c r="F12"/>
      <c r="G12" s="36"/>
      <c r="H12" s="41"/>
      <c r="I12" s="41"/>
      <c r="J12" s="41"/>
      <c r="K12" s="41"/>
      <c r="L12" s="41"/>
      <c r="M12" s="41"/>
      <c r="N12" s="44"/>
      <c r="P12" s="41"/>
      <c r="Q12" s="41"/>
      <c r="R12" s="41"/>
      <c r="S12" s="41"/>
      <c r="T12" s="41"/>
      <c r="U12" s="46"/>
      <c r="V12" s="46"/>
      <c r="W12" s="46"/>
      <c r="X12" s="47"/>
      <c r="Y12" s="159"/>
    </row>
    <row r="13" spans="1:25" s="19" customFormat="1" ht="25.05" customHeight="1">
      <c r="A13" s="36"/>
      <c r="B13" s="15"/>
      <c r="C13" s="92"/>
      <c r="D13" s="15"/>
      <c r="E13" s="15"/>
      <c r="F13" s="12"/>
      <c r="G13" s="45"/>
      <c r="H13" s="46"/>
      <c r="I13" s="46"/>
      <c r="J13" s="46"/>
      <c r="K13" s="46"/>
      <c r="L13" s="46"/>
      <c r="M13" s="15"/>
      <c r="N13" s="15"/>
      <c r="P13" s="15"/>
      <c r="Q13" s="46"/>
      <c r="R13" s="46"/>
      <c r="S13" s="46"/>
      <c r="T13" s="46"/>
      <c r="U13" s="15"/>
      <c r="V13" s="15"/>
      <c r="W13" s="15"/>
      <c r="X13" s="15"/>
      <c r="Y13" s="159"/>
    </row>
    <row r="14" spans="1:25" s="19" customFormat="1" ht="25.05" customHeight="1">
      <c r="A14" s="36"/>
      <c r="B14" s="15"/>
      <c r="C14" s="15"/>
      <c r="D14" s="15"/>
      <c r="E14" s="15"/>
      <c r="F14" s="12"/>
      <c r="G14" s="45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59"/>
    </row>
    <row r="15" spans="1:25" s="19" customFormat="1" ht="25.05" customHeight="1">
      <c r="A15" s="36"/>
      <c r="B15" s="15"/>
      <c r="C15" s="15"/>
      <c r="D15" s="15"/>
      <c r="E15" s="15"/>
      <c r="F15" s="12"/>
      <c r="G15" s="4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59"/>
    </row>
    <row r="16" spans="1:25" s="19" customFormat="1" ht="25.05" customHeight="1">
      <c r="A16" s="77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49"/>
      <c r="Y16" s="159"/>
    </row>
    <row r="17" spans="1:25" s="19" customFormat="1" ht="25.05" customHeight="1">
      <c r="A17" s="77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49"/>
      <c r="Y17" s="51"/>
    </row>
    <row r="18" spans="1:25" s="19" customFormat="1" ht="25.05" customHeight="1">
      <c r="A18" s="77"/>
      <c r="B18" s="12"/>
      <c r="C18" s="12"/>
      <c r="D18" s="12"/>
      <c r="E18" s="86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49"/>
      <c r="Y18" s="51"/>
    </row>
    <row r="19" spans="1:25" s="19" customFormat="1" ht="25.05" customHeight="1">
      <c r="A19" s="52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49"/>
      <c r="Y19" s="51"/>
    </row>
    <row r="20" spans="1:25" s="19" customFormat="1" ht="25.05" customHeight="1">
      <c r="A20" s="52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49"/>
      <c r="Y20" s="51"/>
    </row>
    <row r="21" spans="1:25" s="19" customFormat="1" ht="25.05" customHeight="1">
      <c r="A21" s="52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49"/>
      <c r="Y21" s="51"/>
    </row>
    <row r="22" spans="1:25" s="19" customFormat="1" ht="25.05" customHeight="1">
      <c r="A22" s="52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49"/>
      <c r="Y22" s="51"/>
    </row>
    <row r="23" spans="1:25" s="19" customFormat="1" ht="25.05" customHeight="1">
      <c r="A23" s="52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49"/>
      <c r="Y23" s="51"/>
    </row>
    <row r="24" spans="1:25" s="19" customFormat="1" ht="25.05" customHeight="1">
      <c r="A24" s="52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49"/>
      <c r="Y24" s="51"/>
    </row>
    <row r="25" spans="1:25" s="19" customFormat="1" ht="25.05" customHeight="1">
      <c r="A25" s="52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49"/>
      <c r="Y25" s="51"/>
    </row>
    <row r="26" spans="1:25" s="19" customFormat="1" ht="25.05" customHeight="1">
      <c r="A26" s="52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2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2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2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2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2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2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2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2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2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2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2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2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2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2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2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2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2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2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2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2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2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70" zoomScaleNormal="70" workbookViewId="0">
      <selection activeCell="I20" sqref="I20"/>
    </sheetView>
  </sheetViews>
  <sheetFormatPr defaultColWidth="9" defaultRowHeight="25.05" customHeight="1"/>
  <cols>
    <col min="1" max="1" width="18.5546875" style="77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48" t="s">
        <v>125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50"/>
    </row>
    <row r="2" spans="1:25" s="17" customFormat="1" ht="39" customHeight="1">
      <c r="A2" s="172" t="s">
        <v>83</v>
      </c>
      <c r="B2" s="151"/>
      <c r="C2" s="151"/>
      <c r="D2" s="151"/>
      <c r="E2" s="151"/>
      <c r="F2" s="22"/>
      <c r="G2" s="156" t="s">
        <v>1</v>
      </c>
      <c r="H2" s="157" t="s">
        <v>2</v>
      </c>
      <c r="I2" s="157" t="s">
        <v>3</v>
      </c>
      <c r="J2" s="168" t="s">
        <v>4</v>
      </c>
      <c r="K2" s="169"/>
      <c r="L2" s="170"/>
      <c r="M2" s="153" t="s">
        <v>5</v>
      </c>
      <c r="N2" s="153"/>
      <c r="P2" s="156" t="s">
        <v>1</v>
      </c>
      <c r="Q2" s="156" t="s">
        <v>2</v>
      </c>
      <c r="R2" s="156" t="s">
        <v>3</v>
      </c>
      <c r="S2" s="171" t="s">
        <v>6</v>
      </c>
      <c r="T2" s="171"/>
      <c r="U2" s="171" t="s">
        <v>7</v>
      </c>
      <c r="V2" s="171"/>
      <c r="W2" s="171" t="s">
        <v>8</v>
      </c>
      <c r="X2" s="171"/>
      <c r="Y2" s="159" t="s">
        <v>9</v>
      </c>
    </row>
    <row r="3" spans="1:25" s="18" customFormat="1" ht="30" customHeight="1">
      <c r="A3" s="24" t="s">
        <v>1</v>
      </c>
      <c r="B3" s="25" t="s">
        <v>2</v>
      </c>
      <c r="C3" s="25" t="s">
        <v>3</v>
      </c>
      <c r="D3" s="26" t="s">
        <v>10</v>
      </c>
      <c r="E3" s="26" t="s">
        <v>11</v>
      </c>
      <c r="F3" s="27"/>
      <c r="G3" s="157"/>
      <c r="H3" s="158"/>
      <c r="I3" s="158"/>
      <c r="J3" s="28" t="s">
        <v>12</v>
      </c>
      <c r="K3" s="39" t="s">
        <v>13</v>
      </c>
      <c r="L3" s="23" t="s">
        <v>14</v>
      </c>
      <c r="M3" s="23" t="s">
        <v>10</v>
      </c>
      <c r="N3" s="23" t="s">
        <v>11</v>
      </c>
      <c r="P3" s="156"/>
      <c r="Q3" s="157"/>
      <c r="R3" s="157"/>
      <c r="S3" s="23" t="s">
        <v>10</v>
      </c>
      <c r="T3" s="23" t="s">
        <v>11</v>
      </c>
      <c r="U3" s="23" t="s">
        <v>12</v>
      </c>
      <c r="V3" s="23" t="s">
        <v>15</v>
      </c>
      <c r="W3" s="23" t="s">
        <v>12</v>
      </c>
      <c r="X3" s="23" t="s">
        <v>15</v>
      </c>
      <c r="Y3" s="159"/>
    </row>
    <row r="4" spans="1:25" s="19" customFormat="1" ht="25.05" customHeight="1">
      <c r="A4" s="58" t="s">
        <v>49</v>
      </c>
      <c r="B4" s="54">
        <v>8</v>
      </c>
      <c r="C4" s="54" t="s">
        <v>84</v>
      </c>
      <c r="D4" s="54">
        <v>343</v>
      </c>
      <c r="E4" s="54">
        <v>1</v>
      </c>
      <c r="F4" s="54"/>
      <c r="G4" s="40" t="s">
        <v>68</v>
      </c>
      <c r="H4" s="32">
        <v>3</v>
      </c>
      <c r="I4" s="32" t="s">
        <v>85</v>
      </c>
      <c r="J4" s="32"/>
      <c r="K4" s="32"/>
      <c r="L4" s="32"/>
      <c r="M4" s="32">
        <v>313</v>
      </c>
      <c r="N4" s="32">
        <v>1</v>
      </c>
      <c r="P4" s="58"/>
      <c r="Q4" s="54"/>
      <c r="R4" s="54"/>
      <c r="S4" s="54"/>
      <c r="T4" s="54"/>
      <c r="U4" s="80"/>
      <c r="V4" s="78"/>
      <c r="W4" s="41"/>
      <c r="X4" s="36"/>
      <c r="Y4" s="159"/>
    </row>
    <row r="5" spans="1:25" s="19" customFormat="1" ht="25.05" customHeight="1">
      <c r="A5" s="62"/>
      <c r="B5" s="54"/>
      <c r="C5" s="54"/>
      <c r="D5" s="59" t="s">
        <v>23</v>
      </c>
      <c r="E5" s="59">
        <v>1</v>
      </c>
      <c r="F5" s="54"/>
      <c r="G5" s="78"/>
      <c r="H5" s="78"/>
      <c r="I5" s="78"/>
      <c r="J5" s="78"/>
      <c r="K5" s="78"/>
      <c r="L5" s="78"/>
      <c r="M5" s="87" t="s">
        <v>23</v>
      </c>
      <c r="N5" s="87">
        <v>1</v>
      </c>
      <c r="P5" s="41"/>
      <c r="Q5" s="41"/>
      <c r="R5" s="41"/>
      <c r="S5" s="41"/>
      <c r="T5" s="15"/>
      <c r="U5" s="41"/>
      <c r="V5" s="41"/>
      <c r="W5" s="41"/>
      <c r="X5" s="36"/>
      <c r="Y5" s="159"/>
    </row>
    <row r="6" spans="1:25" s="19" customFormat="1" ht="25.05" customHeight="1">
      <c r="A6" s="79"/>
      <c r="B6" s="54"/>
      <c r="C6" s="54"/>
      <c r="D6" s="59" t="s">
        <v>26</v>
      </c>
      <c r="E6" s="59">
        <v>265</v>
      </c>
      <c r="F6" s="80"/>
      <c r="G6" s="80"/>
      <c r="H6" s="78"/>
      <c r="I6" s="78"/>
      <c r="J6" s="78"/>
      <c r="K6" s="78"/>
      <c r="L6" s="78"/>
      <c r="M6" s="78"/>
      <c r="N6" s="78"/>
      <c r="P6" s="41"/>
      <c r="Q6" s="41"/>
      <c r="R6" s="41"/>
      <c r="S6" s="41"/>
      <c r="T6" s="41"/>
      <c r="U6" s="41"/>
      <c r="V6" s="41"/>
      <c r="W6" s="41"/>
      <c r="X6" s="36"/>
      <c r="Y6" s="159"/>
    </row>
    <row r="7" spans="1:25" s="19" customFormat="1" ht="25.05" customHeight="1">
      <c r="A7" s="81"/>
      <c r="B7" s="73"/>
      <c r="C7" s="73"/>
      <c r="D7" s="82" t="s">
        <v>28</v>
      </c>
      <c r="E7" s="83">
        <f>E5/E6</f>
        <v>3.77358490566038E-3</v>
      </c>
      <c r="F7"/>
      <c r="G7" s="84"/>
      <c r="H7" s="84"/>
      <c r="I7" s="84"/>
      <c r="J7" s="84"/>
      <c r="K7" s="78"/>
      <c r="L7" s="78"/>
      <c r="M7" s="78"/>
      <c r="N7" s="78"/>
      <c r="P7" s="41"/>
      <c r="Q7" s="41"/>
      <c r="R7" s="41"/>
      <c r="S7" s="41"/>
      <c r="T7" s="41"/>
      <c r="U7" s="41"/>
      <c r="V7" s="41"/>
      <c r="W7" s="41"/>
      <c r="X7" s="36"/>
      <c r="Y7" s="159"/>
    </row>
    <row r="8" spans="1:25" s="19" customFormat="1" ht="25.05" customHeight="1">
      <c r="A8" s="62"/>
      <c r="B8" s="54"/>
      <c r="C8" s="54"/>
      <c r="D8" s="54"/>
      <c r="E8" s="54"/>
      <c r="F8"/>
      <c r="G8" s="78"/>
      <c r="H8" s="78"/>
      <c r="I8" s="78"/>
      <c r="J8" s="78"/>
      <c r="K8" s="78"/>
      <c r="L8" s="78"/>
      <c r="M8" s="78"/>
      <c r="N8" s="78"/>
      <c r="P8" s="41"/>
      <c r="Q8" s="41"/>
      <c r="R8" s="41"/>
      <c r="S8" s="41"/>
      <c r="T8" s="41"/>
      <c r="U8" s="41"/>
      <c r="V8" s="41"/>
      <c r="W8" s="41"/>
      <c r="X8" s="36"/>
      <c r="Y8" s="159"/>
    </row>
    <row r="9" spans="1:25" s="19" customFormat="1" ht="25.05" customHeight="1">
      <c r="A9" s="62"/>
      <c r="B9" s="54"/>
      <c r="C9" s="54"/>
      <c r="D9" s="54"/>
      <c r="E9" s="63"/>
      <c r="F9"/>
      <c r="G9" s="78"/>
      <c r="H9" s="78"/>
      <c r="I9" s="78"/>
      <c r="J9" s="78"/>
      <c r="K9" s="78"/>
      <c r="L9" s="78"/>
      <c r="M9" s="78"/>
      <c r="N9" s="78"/>
      <c r="P9" s="41"/>
      <c r="Q9" s="41"/>
      <c r="R9" s="41"/>
      <c r="S9" s="41"/>
      <c r="T9" s="41"/>
      <c r="U9" s="41"/>
      <c r="V9" s="41"/>
      <c r="W9" s="41"/>
      <c r="X9" s="36"/>
      <c r="Y9" s="159"/>
    </row>
    <row r="10" spans="1:25" s="19" customFormat="1" ht="25.05" customHeight="1">
      <c r="A10" s="62"/>
      <c r="B10" s="62"/>
      <c r="C10" s="62"/>
      <c r="D10" s="58"/>
      <c r="E10" s="85"/>
      <c r="F10"/>
      <c r="G10" s="78"/>
      <c r="H10" s="78"/>
      <c r="I10" s="78"/>
      <c r="J10" s="78"/>
      <c r="K10" s="78"/>
      <c r="L10" s="78"/>
      <c r="M10" s="78"/>
      <c r="N10" s="78"/>
      <c r="P10" s="41"/>
      <c r="Q10" s="41"/>
      <c r="R10" s="41"/>
      <c r="S10" s="41"/>
      <c r="T10" s="41"/>
      <c r="U10" s="41"/>
      <c r="V10" s="41"/>
      <c r="W10" s="41"/>
      <c r="X10" s="36"/>
      <c r="Y10" s="159"/>
    </row>
    <row r="11" spans="1:25" s="19" customFormat="1" ht="25.05" customHeight="1">
      <c r="A11" s="62"/>
      <c r="B11" s="62"/>
      <c r="C11" s="62"/>
      <c r="D11" s="58"/>
      <c r="E11" s="85"/>
      <c r="F11"/>
      <c r="G11" s="36"/>
      <c r="H11" s="41"/>
      <c r="I11" s="41"/>
      <c r="J11" s="41"/>
      <c r="K11" s="41"/>
      <c r="L11" s="41"/>
      <c r="M11" s="41"/>
      <c r="N11" s="88"/>
      <c r="P11" s="41"/>
      <c r="Q11" s="41"/>
      <c r="R11" s="41"/>
      <c r="S11" s="41"/>
      <c r="T11" s="41"/>
      <c r="U11" s="41"/>
      <c r="V11" s="41"/>
      <c r="W11" s="41"/>
      <c r="X11" s="36"/>
      <c r="Y11" s="159"/>
    </row>
    <row r="12" spans="1:25" s="19" customFormat="1" ht="25.05" customHeight="1">
      <c r="A12" s="62"/>
      <c r="B12" s="62"/>
      <c r="C12" s="62"/>
      <c r="D12" s="58"/>
      <c r="E12" s="63"/>
      <c r="F12"/>
      <c r="G12" s="41"/>
      <c r="H12" s="41"/>
      <c r="I12" s="41"/>
      <c r="J12" s="41"/>
      <c r="K12" s="41"/>
      <c r="L12" s="41"/>
      <c r="M12" s="41"/>
      <c r="N12" s="88"/>
      <c r="P12" s="41"/>
      <c r="Q12" s="41"/>
      <c r="R12" s="41"/>
      <c r="S12" s="41"/>
      <c r="T12" s="41"/>
      <c r="U12" s="41"/>
      <c r="V12" s="41"/>
      <c r="W12" s="41"/>
      <c r="X12" s="36"/>
      <c r="Y12" s="159"/>
    </row>
    <row r="13" spans="1:25" s="19" customFormat="1" ht="25.05" customHeight="1">
      <c r="A13" s="62"/>
      <c r="B13" s="62"/>
      <c r="C13" s="62"/>
      <c r="D13" s="62"/>
      <c r="E13" s="62"/>
      <c r="F13"/>
      <c r="G13" s="15"/>
      <c r="H13" s="15"/>
      <c r="I13" s="15"/>
      <c r="J13" s="15"/>
      <c r="K13" s="15"/>
      <c r="L13" s="15"/>
      <c r="M13" s="15"/>
      <c r="N13" s="48"/>
      <c r="P13" s="41"/>
      <c r="Q13" s="41"/>
      <c r="R13" s="41"/>
      <c r="S13" s="41"/>
      <c r="T13" s="41"/>
      <c r="U13" s="41"/>
      <c r="V13" s="41"/>
      <c r="W13" s="41"/>
      <c r="X13" s="41"/>
      <c r="Y13" s="159"/>
    </row>
    <row r="14" spans="1:25" s="19" customFormat="1" ht="25.05" customHeight="1">
      <c r="A14" s="62"/>
      <c r="B14" s="62"/>
      <c r="C14" s="62"/>
      <c r="D14" s="62"/>
      <c r="E14" s="62"/>
      <c r="F14" s="12"/>
      <c r="G14" s="15"/>
      <c r="H14" s="15"/>
      <c r="I14" s="15"/>
      <c r="J14" s="15"/>
      <c r="K14" s="15"/>
      <c r="L14" s="15"/>
      <c r="M14" s="15"/>
      <c r="N14" s="48"/>
      <c r="P14" s="15"/>
      <c r="Q14" s="15"/>
      <c r="R14" s="15"/>
      <c r="S14" s="15"/>
      <c r="T14" s="15"/>
      <c r="U14" s="15"/>
      <c r="V14" s="15"/>
      <c r="W14" s="15"/>
      <c r="X14" s="15"/>
      <c r="Y14" s="159"/>
    </row>
    <row r="15" spans="1:25" s="19" customFormat="1" ht="25.05" customHeight="1">
      <c r="A15" s="62"/>
      <c r="B15" s="62"/>
      <c r="C15" s="62"/>
      <c r="D15" s="62"/>
      <c r="E15" s="62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59"/>
    </row>
    <row r="16" spans="1:25" s="19" customFormat="1" ht="25.05" customHeight="1">
      <c r="A16" s="7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49"/>
      <c r="Y16" s="159"/>
    </row>
    <row r="17" spans="1:25" s="19" customFormat="1" ht="25.05" customHeight="1">
      <c r="A17" s="7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9"/>
      <c r="Y17" s="51"/>
    </row>
    <row r="18" spans="1:25" s="19" customFormat="1" ht="25.05" customHeight="1">
      <c r="A18" s="77"/>
      <c r="B18" s="12"/>
      <c r="C18" s="12"/>
      <c r="D18" s="12"/>
      <c r="E18" s="86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49"/>
      <c r="Y18" s="51"/>
    </row>
    <row r="19" spans="1:25" s="19" customFormat="1" ht="25.05" customHeight="1">
      <c r="A19" s="52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49"/>
      <c r="Y19" s="51"/>
    </row>
    <row r="20" spans="1:25" s="19" customFormat="1" ht="25.05" customHeight="1">
      <c r="A20" s="52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49"/>
      <c r="Y20" s="51"/>
    </row>
    <row r="21" spans="1:25" s="19" customFormat="1" ht="25.05" customHeight="1">
      <c r="A21" s="52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49"/>
      <c r="Y21" s="51"/>
    </row>
    <row r="22" spans="1:25" s="19" customFormat="1" ht="25.05" customHeight="1">
      <c r="A22" s="52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49"/>
      <c r="Y22" s="51"/>
    </row>
    <row r="23" spans="1:25" s="19" customFormat="1" ht="25.05" customHeight="1">
      <c r="A23" s="52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49"/>
      <c r="Y23" s="51"/>
    </row>
    <row r="24" spans="1:25" s="19" customFormat="1" ht="25.05" customHeight="1">
      <c r="A24" s="52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49"/>
      <c r="Y24" s="51"/>
    </row>
    <row r="25" spans="1:25" s="19" customFormat="1" ht="25.05" customHeight="1">
      <c r="A25" s="52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49"/>
      <c r="Y25" s="51"/>
    </row>
    <row r="26" spans="1:25" s="19" customFormat="1" ht="25.05" customHeight="1">
      <c r="A26" s="52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2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2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2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2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2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2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2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2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2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2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2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2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2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2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2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2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2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2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2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2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2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I19" sqref="I19"/>
    </sheetView>
  </sheetViews>
  <sheetFormatPr defaultColWidth="9" defaultRowHeight="25.05" customHeight="1"/>
  <cols>
    <col min="1" max="1" width="14.6640625" style="52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48" t="s">
        <v>126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50"/>
    </row>
    <row r="2" spans="1:25" s="17" customFormat="1" ht="39" customHeight="1">
      <c r="A2" s="172" t="s">
        <v>86</v>
      </c>
      <c r="B2" s="151"/>
      <c r="C2" s="151"/>
      <c r="D2" s="151"/>
      <c r="E2" s="151"/>
      <c r="F2" s="22"/>
      <c r="G2" s="163" t="s">
        <v>1</v>
      </c>
      <c r="H2" s="156" t="s">
        <v>2</v>
      </c>
      <c r="I2" s="157" t="s">
        <v>3</v>
      </c>
      <c r="J2" s="168" t="s">
        <v>4</v>
      </c>
      <c r="K2" s="169"/>
      <c r="L2" s="170"/>
      <c r="M2" s="153" t="s">
        <v>5</v>
      </c>
      <c r="N2" s="153"/>
      <c r="P2" s="156" t="s">
        <v>1</v>
      </c>
      <c r="Q2" s="156" t="s">
        <v>2</v>
      </c>
      <c r="R2" s="156" t="s">
        <v>3</v>
      </c>
      <c r="S2" s="171" t="s">
        <v>6</v>
      </c>
      <c r="T2" s="171"/>
      <c r="U2" s="171" t="s">
        <v>7</v>
      </c>
      <c r="V2" s="171"/>
      <c r="W2" s="171" t="s">
        <v>8</v>
      </c>
      <c r="X2" s="171"/>
      <c r="Y2" s="159" t="s">
        <v>9</v>
      </c>
    </row>
    <row r="3" spans="1:25" s="18" customFormat="1" ht="30" customHeight="1">
      <c r="A3" s="24" t="s">
        <v>1</v>
      </c>
      <c r="B3" s="25" t="s">
        <v>2</v>
      </c>
      <c r="C3" s="25" t="s">
        <v>3</v>
      </c>
      <c r="D3" s="26" t="s">
        <v>10</v>
      </c>
      <c r="E3" s="26" t="s">
        <v>11</v>
      </c>
      <c r="F3" s="27"/>
      <c r="G3" s="177"/>
      <c r="H3" s="157"/>
      <c r="I3" s="158"/>
      <c r="J3" s="28" t="s">
        <v>12</v>
      </c>
      <c r="K3" s="39" t="s">
        <v>13</v>
      </c>
      <c r="L3" s="23" t="s">
        <v>14</v>
      </c>
      <c r="M3" s="23" t="s">
        <v>10</v>
      </c>
      <c r="N3" s="23" t="s">
        <v>11</v>
      </c>
      <c r="P3" s="157"/>
      <c r="Q3" s="157"/>
      <c r="R3" s="157"/>
      <c r="S3" s="23" t="s">
        <v>10</v>
      </c>
      <c r="T3" s="23" t="s">
        <v>11</v>
      </c>
      <c r="U3" s="23" t="s">
        <v>12</v>
      </c>
      <c r="V3" s="23" t="s">
        <v>15</v>
      </c>
      <c r="W3" s="23" t="s">
        <v>12</v>
      </c>
      <c r="X3" s="23" t="s">
        <v>15</v>
      </c>
      <c r="Y3" s="159"/>
    </row>
    <row r="4" spans="1:25" s="19" customFormat="1" ht="27.45" customHeight="1">
      <c r="A4" s="53">
        <v>45770</v>
      </c>
      <c r="B4" s="54">
        <v>2</v>
      </c>
      <c r="C4" s="54" t="s">
        <v>87</v>
      </c>
      <c r="D4" s="54">
        <v>115</v>
      </c>
      <c r="E4" s="54">
        <v>1</v>
      </c>
      <c r="F4" s="12"/>
      <c r="G4" s="40" t="s">
        <v>64</v>
      </c>
      <c r="H4" s="55">
        <v>3</v>
      </c>
      <c r="I4" s="55" t="s">
        <v>88</v>
      </c>
      <c r="J4" s="55"/>
      <c r="K4" s="65"/>
      <c r="L4" s="44"/>
      <c r="M4" s="44">
        <v>117</v>
      </c>
      <c r="N4" s="44">
        <v>1</v>
      </c>
      <c r="O4" s="66"/>
      <c r="P4" s="62"/>
      <c r="Q4" s="54"/>
      <c r="R4" s="71"/>
      <c r="S4" s="71"/>
      <c r="T4" s="54"/>
      <c r="U4" s="42"/>
      <c r="V4" s="54"/>
      <c r="W4" s="72"/>
      <c r="X4" s="62"/>
      <c r="Y4" s="159"/>
    </row>
    <row r="5" spans="1:25" s="19" customFormat="1" ht="25.05" customHeight="1">
      <c r="A5" s="56"/>
      <c r="B5" s="56"/>
      <c r="C5" s="56"/>
      <c r="D5" s="57" t="s">
        <v>23</v>
      </c>
      <c r="E5" s="57">
        <v>1</v>
      </c>
      <c r="F5" s="12"/>
      <c r="G5" s="178" t="s">
        <v>68</v>
      </c>
      <c r="H5" s="32">
        <v>3</v>
      </c>
      <c r="I5" s="32" t="s">
        <v>89</v>
      </c>
      <c r="J5" s="32"/>
      <c r="K5" s="32"/>
      <c r="L5" s="32"/>
      <c r="M5" s="32">
        <v>301</v>
      </c>
      <c r="N5" s="32">
        <v>1</v>
      </c>
      <c r="O5" s="66"/>
      <c r="P5" s="62"/>
      <c r="Q5" s="54"/>
      <c r="R5" s="71"/>
      <c r="S5" s="71"/>
      <c r="T5" s="54"/>
      <c r="U5" s="71"/>
      <c r="V5" s="54"/>
      <c r="W5" s="72"/>
      <c r="X5" s="62"/>
      <c r="Y5" s="159"/>
    </row>
    <row r="6" spans="1:25" s="19" customFormat="1" ht="27.45" customHeight="1">
      <c r="A6" s="58"/>
      <c r="B6" s="54"/>
      <c r="C6" s="54"/>
      <c r="D6" s="59" t="s">
        <v>26</v>
      </c>
      <c r="E6" s="59">
        <v>334</v>
      </c>
      <c r="F6" s="12"/>
      <c r="G6" s="180"/>
      <c r="H6" s="32">
        <v>3</v>
      </c>
      <c r="I6" s="32" t="s">
        <v>88</v>
      </c>
      <c r="J6" s="32"/>
      <c r="K6" s="32"/>
      <c r="L6" s="32"/>
      <c r="M6" s="32">
        <v>117</v>
      </c>
      <c r="N6" s="32">
        <v>1</v>
      </c>
      <c r="O6" s="66"/>
      <c r="P6" s="67"/>
      <c r="Q6" s="54"/>
      <c r="R6" s="71"/>
      <c r="S6" s="71"/>
      <c r="T6" s="54"/>
      <c r="U6" s="54"/>
      <c r="V6" s="54"/>
      <c r="W6" s="72"/>
      <c r="X6" s="62"/>
      <c r="Y6" s="159"/>
    </row>
    <row r="7" spans="1:25" s="19" customFormat="1" ht="25.05" customHeight="1">
      <c r="A7" s="58"/>
      <c r="B7" s="54"/>
      <c r="C7" s="54"/>
      <c r="D7" s="59" t="s">
        <v>28</v>
      </c>
      <c r="E7" s="60">
        <f>E5/E6</f>
        <v>2.9940119760479E-3</v>
      </c>
      <c r="F7" s="12"/>
      <c r="G7" s="40"/>
      <c r="H7" s="32"/>
      <c r="I7" s="32"/>
      <c r="J7" s="54"/>
      <c r="K7" s="64"/>
      <c r="L7" s="64"/>
      <c r="M7" s="68" t="s">
        <v>23</v>
      </c>
      <c r="N7" s="68">
        <v>3</v>
      </c>
      <c r="O7" s="66"/>
      <c r="P7" s="58"/>
      <c r="Q7" s="54"/>
      <c r="R7" s="71"/>
      <c r="S7" s="71"/>
      <c r="T7" s="54"/>
      <c r="U7" s="73"/>
      <c r="V7" s="54"/>
      <c r="W7" s="72"/>
      <c r="X7" s="62"/>
      <c r="Y7" s="159"/>
    </row>
    <row r="8" spans="1:25" s="19" customFormat="1" ht="25.05" customHeight="1">
      <c r="A8" s="58"/>
      <c r="B8" s="54"/>
      <c r="C8" s="54"/>
      <c r="D8" s="54"/>
      <c r="E8" s="54"/>
      <c r="F8" s="12"/>
      <c r="G8" s="40"/>
      <c r="H8" s="32"/>
      <c r="I8" s="32"/>
      <c r="J8" s="32"/>
      <c r="K8" s="64"/>
      <c r="L8" s="64"/>
      <c r="M8" s="32"/>
      <c r="N8" s="32"/>
      <c r="O8" s="66"/>
      <c r="P8" s="58"/>
      <c r="Q8" s="54"/>
      <c r="R8" s="71"/>
      <c r="S8" s="54"/>
      <c r="T8" s="54"/>
      <c r="U8" s="54"/>
      <c r="V8" s="15"/>
      <c r="W8" s="74"/>
      <c r="X8" s="62"/>
      <c r="Y8" s="159"/>
    </row>
    <row r="9" spans="1:25" s="19" customFormat="1" ht="25.05" customHeight="1">
      <c r="A9" s="54"/>
      <c r="B9" s="54"/>
      <c r="C9" s="54"/>
      <c r="D9" s="54"/>
      <c r="E9" s="15"/>
      <c r="F9" s="40"/>
      <c r="G9" s="32"/>
      <c r="H9" s="61"/>
      <c r="I9" s="32"/>
      <c r="J9" s="64"/>
      <c r="K9" s="64"/>
      <c r="L9" s="32"/>
      <c r="M9" s="32"/>
      <c r="N9" s="42"/>
      <c r="O9" s="58"/>
      <c r="P9" s="54"/>
      <c r="Q9" s="71"/>
      <c r="R9" s="54"/>
      <c r="S9" s="15"/>
      <c r="T9" s="15"/>
      <c r="U9" s="15"/>
      <c r="V9" s="15"/>
      <c r="W9" s="75"/>
      <c r="X9" s="62"/>
      <c r="Y9" s="159"/>
    </row>
    <row r="10" spans="1:25" s="19" customFormat="1" ht="25.05" customHeight="1">
      <c r="A10" s="54"/>
      <c r="B10" s="54"/>
      <c r="C10" s="54"/>
      <c r="D10" s="54"/>
      <c r="E10" s="35"/>
      <c r="F10" s="40"/>
      <c r="G10" s="32"/>
      <c r="H10" s="32"/>
      <c r="I10" s="32"/>
      <c r="J10" s="32"/>
      <c r="K10" s="32"/>
      <c r="L10" s="32"/>
      <c r="M10" s="32"/>
      <c r="N10" s="42"/>
      <c r="O10" s="58"/>
      <c r="P10" s="54"/>
      <c r="Q10" s="54"/>
      <c r="R10" s="54"/>
      <c r="S10" s="54"/>
      <c r="T10" s="15"/>
      <c r="U10" s="15"/>
      <c r="V10" s="15"/>
      <c r="W10" s="74"/>
      <c r="X10" s="62"/>
      <c r="Y10" s="159"/>
    </row>
    <row r="11" spans="1:25" s="19" customFormat="1" ht="25.05" customHeight="1">
      <c r="A11" s="58"/>
      <c r="B11" s="54"/>
      <c r="C11" s="54"/>
      <c r="D11" s="54"/>
      <c r="E11" s="54"/>
      <c r="F11" s="12"/>
      <c r="G11" s="40"/>
      <c r="H11" s="32"/>
      <c r="I11" s="32"/>
      <c r="J11" s="56"/>
      <c r="K11" s="56"/>
      <c r="L11" s="48"/>
      <c r="M11" s="48"/>
      <c r="N11" s="48"/>
      <c r="O11" s="66"/>
      <c r="P11" s="62"/>
      <c r="Q11" s="62"/>
      <c r="R11" s="62"/>
      <c r="S11" s="62"/>
      <c r="T11" s="62"/>
      <c r="U11" s="62"/>
      <c r="V11" s="62"/>
      <c r="W11" s="62"/>
      <c r="X11" s="62"/>
      <c r="Y11" s="159"/>
    </row>
    <row r="12" spans="1:25" s="19" customFormat="1" ht="25.05" customHeight="1">
      <c r="A12" s="62"/>
      <c r="B12" s="62"/>
      <c r="C12" s="62"/>
      <c r="D12" s="58"/>
      <c r="E12" s="63"/>
      <c r="F12" s="12"/>
      <c r="G12" s="64"/>
      <c r="H12" s="64"/>
      <c r="I12" s="64"/>
      <c r="J12" s="64"/>
      <c r="K12" s="64"/>
      <c r="L12" s="64"/>
      <c r="M12" s="64"/>
      <c r="N12" s="64"/>
      <c r="O12" s="66"/>
      <c r="P12" s="67"/>
      <c r="Q12" s="73"/>
      <c r="R12" s="76"/>
      <c r="S12" s="76"/>
      <c r="T12" s="73"/>
      <c r="U12" s="46"/>
      <c r="V12" s="46"/>
      <c r="W12" s="46"/>
      <c r="X12" s="46"/>
      <c r="Y12" s="159"/>
    </row>
    <row r="13" spans="1:25" s="19" customFormat="1" ht="25.05" customHeight="1">
      <c r="A13" s="62"/>
      <c r="B13" s="62"/>
      <c r="C13" s="62"/>
      <c r="D13" s="62"/>
      <c r="E13" s="62"/>
      <c r="F13" s="12"/>
      <c r="G13" s="64"/>
      <c r="H13" s="64"/>
      <c r="I13" s="64"/>
      <c r="J13" s="64"/>
      <c r="K13" s="64"/>
      <c r="L13" s="64"/>
      <c r="M13" s="64"/>
      <c r="N13" s="64"/>
      <c r="O13" s="66"/>
      <c r="P13" s="69"/>
      <c r="Q13" s="54"/>
      <c r="R13" s="71"/>
      <c r="S13" s="71"/>
      <c r="T13" s="54"/>
      <c r="U13" s="15"/>
      <c r="V13" s="15"/>
      <c r="W13" s="15"/>
      <c r="X13" s="15"/>
      <c r="Y13" s="159"/>
    </row>
    <row r="14" spans="1:25" s="19" customFormat="1" ht="25.05" customHeight="1">
      <c r="A14" s="58"/>
      <c r="B14" s="54"/>
      <c r="C14" s="54"/>
      <c r="D14" s="54"/>
      <c r="E14" s="54"/>
      <c r="F14" s="12"/>
      <c r="G14" s="34"/>
      <c r="H14" s="44"/>
      <c r="I14" s="44"/>
      <c r="J14" s="44"/>
      <c r="K14" s="44"/>
      <c r="L14" s="44"/>
      <c r="M14" s="44"/>
      <c r="N14" s="44"/>
      <c r="O14" s="70"/>
      <c r="P14" s="58"/>
      <c r="Q14" s="54"/>
      <c r="R14" s="71"/>
      <c r="S14" s="71"/>
      <c r="T14" s="54"/>
      <c r="U14" s="15"/>
      <c r="V14" s="15"/>
      <c r="W14" s="15"/>
      <c r="X14" s="15"/>
      <c r="Y14" s="159"/>
    </row>
    <row r="15" spans="1:25" s="19" customFormat="1" ht="25.05" customHeight="1">
      <c r="A15" s="58"/>
      <c r="B15" s="54"/>
      <c r="C15" s="54"/>
      <c r="D15" s="54"/>
      <c r="E15" s="54"/>
      <c r="F15" s="12"/>
      <c r="G15" s="34"/>
      <c r="H15" s="44"/>
      <c r="I15" s="44"/>
      <c r="J15" s="44"/>
      <c r="K15" s="44"/>
      <c r="L15" s="44"/>
      <c r="M15" s="44"/>
      <c r="N15" s="44"/>
      <c r="O15" s="70"/>
      <c r="P15" s="58"/>
      <c r="Q15" s="54"/>
      <c r="R15" s="54"/>
      <c r="S15" s="54"/>
      <c r="T15" s="54"/>
      <c r="U15" s="15"/>
      <c r="V15" s="15"/>
      <c r="W15" s="15"/>
      <c r="X15" s="15"/>
      <c r="Y15" s="159"/>
    </row>
    <row r="16" spans="1:25" s="19" customFormat="1" ht="25.05" customHeight="1">
      <c r="A16" s="52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9" customFormat="1" ht="25.05" customHeight="1">
      <c r="A17" s="52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9" customFormat="1" ht="25.05" customHeight="1">
      <c r="A18" s="52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2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2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2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2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2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2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2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2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2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2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2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2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2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2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2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2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2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2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5">
    <mergeCell ref="Y2:Y15"/>
    <mergeCell ref="G5:G6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70" zoomScaleNormal="70" workbookViewId="0">
      <selection activeCell="N18" sqref="N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48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50"/>
    </row>
    <row r="2" spans="1:25" s="17" customFormat="1" ht="39" customHeight="1">
      <c r="A2" s="151" t="s">
        <v>90</v>
      </c>
      <c r="B2" s="151"/>
      <c r="C2" s="151"/>
      <c r="D2" s="151"/>
      <c r="E2" s="151"/>
      <c r="F2" s="22"/>
      <c r="G2" s="163" t="s">
        <v>1</v>
      </c>
      <c r="H2" s="157" t="s">
        <v>2</v>
      </c>
      <c r="I2" s="157" t="s">
        <v>3</v>
      </c>
      <c r="J2" s="168" t="s">
        <v>4</v>
      </c>
      <c r="K2" s="169"/>
      <c r="L2" s="170"/>
      <c r="M2" s="153" t="s">
        <v>5</v>
      </c>
      <c r="N2" s="153"/>
      <c r="P2" s="156" t="s">
        <v>1</v>
      </c>
      <c r="Q2" s="156" t="s">
        <v>2</v>
      </c>
      <c r="R2" s="156" t="s">
        <v>3</v>
      </c>
      <c r="S2" s="171" t="s">
        <v>6</v>
      </c>
      <c r="T2" s="171"/>
      <c r="U2" s="171" t="s">
        <v>7</v>
      </c>
      <c r="V2" s="171"/>
      <c r="W2" s="171" t="s">
        <v>8</v>
      </c>
      <c r="X2" s="171"/>
      <c r="Y2" s="159" t="s">
        <v>9</v>
      </c>
    </row>
    <row r="3" spans="1:25" s="18" customFormat="1" ht="30" customHeight="1">
      <c r="A3" s="24" t="s">
        <v>1</v>
      </c>
      <c r="B3" s="25" t="s">
        <v>2</v>
      </c>
      <c r="C3" s="25" t="s">
        <v>3</v>
      </c>
      <c r="D3" s="26" t="s">
        <v>10</v>
      </c>
      <c r="E3" s="26" t="s">
        <v>11</v>
      </c>
      <c r="F3" s="27"/>
      <c r="G3" s="177"/>
      <c r="H3" s="158"/>
      <c r="I3" s="158"/>
      <c r="J3" s="28" t="s">
        <v>12</v>
      </c>
      <c r="K3" s="39" t="s">
        <v>13</v>
      </c>
      <c r="L3" s="23" t="s">
        <v>14</v>
      </c>
      <c r="M3" s="23" t="s">
        <v>10</v>
      </c>
      <c r="N3" s="23" t="s">
        <v>11</v>
      </c>
      <c r="P3" s="156"/>
      <c r="Q3" s="156"/>
      <c r="R3" s="157"/>
      <c r="S3" s="23" t="s">
        <v>10</v>
      </c>
      <c r="T3" s="23" t="s">
        <v>11</v>
      </c>
      <c r="U3" s="23" t="s">
        <v>12</v>
      </c>
      <c r="V3" s="23" t="s">
        <v>15</v>
      </c>
      <c r="W3" s="23" t="s">
        <v>12</v>
      </c>
      <c r="X3" s="23" t="s">
        <v>15</v>
      </c>
      <c r="Y3" s="159"/>
    </row>
    <row r="4" spans="1:25" s="19" customFormat="1" ht="25.05" customHeight="1">
      <c r="A4" s="29"/>
      <c r="B4" s="15"/>
      <c r="C4" s="30"/>
      <c r="D4" s="15"/>
      <c r="E4" s="15"/>
      <c r="F4" s="12"/>
      <c r="G4" s="31"/>
      <c r="H4" s="32"/>
      <c r="I4" s="32"/>
      <c r="J4" s="32"/>
      <c r="K4" s="32"/>
      <c r="L4" s="32"/>
      <c r="M4" s="32"/>
      <c r="N4" s="32"/>
      <c r="P4" s="33"/>
      <c r="Q4" s="15"/>
      <c r="R4" s="15"/>
      <c r="S4" s="15"/>
      <c r="T4" s="15"/>
      <c r="U4" s="15"/>
      <c r="V4" s="15"/>
      <c r="W4" s="15"/>
      <c r="X4" s="15"/>
      <c r="Y4" s="159"/>
    </row>
    <row r="5" spans="1:25" s="19" customFormat="1" ht="25.05" customHeight="1">
      <c r="A5" s="29"/>
      <c r="B5" s="29"/>
      <c r="C5" s="29"/>
      <c r="D5" s="33"/>
      <c r="E5" s="15"/>
      <c r="F5" s="12"/>
      <c r="G5" s="34"/>
      <c r="H5" s="34"/>
      <c r="I5" s="34"/>
      <c r="J5" s="34"/>
      <c r="K5" s="34"/>
      <c r="L5" s="34"/>
      <c r="M5" s="34"/>
      <c r="N5" s="40"/>
      <c r="P5" s="41"/>
      <c r="Q5" s="15"/>
      <c r="R5" s="15"/>
      <c r="S5" s="15"/>
      <c r="T5" s="15"/>
      <c r="U5" s="15"/>
      <c r="V5" s="15"/>
      <c r="W5" s="15"/>
      <c r="X5" s="15"/>
      <c r="Y5" s="159"/>
    </row>
    <row r="6" spans="1:25" s="19" customFormat="1" ht="25.05" customHeight="1">
      <c r="A6" s="29"/>
      <c r="B6" s="29"/>
      <c r="C6" s="29"/>
      <c r="D6" s="33"/>
      <c r="E6" s="15"/>
      <c r="F6" s="12"/>
      <c r="G6" s="34"/>
      <c r="H6" s="34"/>
      <c r="I6" s="34"/>
      <c r="J6" s="34"/>
      <c r="K6" s="34"/>
      <c r="L6" s="34"/>
      <c r="M6" s="34"/>
      <c r="N6" s="34"/>
      <c r="P6" s="41"/>
      <c r="Q6" s="15"/>
      <c r="R6" s="15"/>
      <c r="S6" s="15"/>
      <c r="T6" s="15"/>
      <c r="U6" s="15"/>
      <c r="V6" s="15"/>
      <c r="W6" s="15"/>
      <c r="X6" s="45"/>
      <c r="Y6" s="159"/>
    </row>
    <row r="7" spans="1:25" s="19" customFormat="1" ht="25.05" customHeight="1">
      <c r="A7" s="29"/>
      <c r="B7" s="29"/>
      <c r="C7" s="29"/>
      <c r="D7" s="33"/>
      <c r="E7" s="35"/>
      <c r="F7" s="12"/>
      <c r="G7" s="34"/>
      <c r="H7" s="34"/>
      <c r="I7" s="34"/>
      <c r="J7" s="34"/>
      <c r="K7" s="34"/>
      <c r="L7" s="34"/>
      <c r="M7" s="34"/>
      <c r="N7" s="34"/>
      <c r="P7" s="41"/>
      <c r="Q7" s="15"/>
      <c r="R7" s="15"/>
      <c r="S7" s="15"/>
      <c r="T7" s="15"/>
      <c r="U7" s="15"/>
      <c r="V7" s="15"/>
      <c r="W7" s="15"/>
      <c r="X7" s="45"/>
      <c r="Y7" s="159"/>
    </row>
    <row r="8" spans="1:25" s="19" customFormat="1" ht="25.05" customHeight="1">
      <c r="A8" s="29"/>
      <c r="B8" s="29"/>
      <c r="C8" s="29"/>
      <c r="D8" s="29"/>
      <c r="E8" s="29"/>
      <c r="F8" s="12"/>
      <c r="G8" s="34"/>
      <c r="H8" s="34"/>
      <c r="I8" s="34"/>
      <c r="J8" s="34"/>
      <c r="K8" s="34"/>
      <c r="L8" s="34"/>
      <c r="M8" s="34"/>
      <c r="N8" s="34"/>
      <c r="P8" s="41"/>
      <c r="Q8" s="15"/>
      <c r="R8" s="15"/>
      <c r="S8" s="15"/>
      <c r="T8" s="15"/>
      <c r="U8" s="15"/>
      <c r="V8" s="15"/>
      <c r="W8" s="15"/>
      <c r="X8" s="45"/>
      <c r="Y8" s="159"/>
    </row>
    <row r="9" spans="1:25" s="19" customFormat="1" ht="25.05" customHeight="1">
      <c r="A9" s="29"/>
      <c r="B9" s="29"/>
      <c r="C9" s="29"/>
      <c r="D9" s="29"/>
      <c r="E9" s="29"/>
      <c r="F9" s="12"/>
      <c r="G9" s="34"/>
      <c r="H9" s="34"/>
      <c r="I9" s="34"/>
      <c r="J9" s="34"/>
      <c r="K9" s="34"/>
      <c r="L9" s="34"/>
      <c r="M9" s="34"/>
      <c r="N9" s="34"/>
      <c r="P9" s="41"/>
      <c r="Q9" s="15"/>
      <c r="R9" s="15"/>
      <c r="S9" s="15"/>
      <c r="T9" s="15"/>
      <c r="U9" s="15"/>
      <c r="V9" s="15"/>
      <c r="W9" s="15"/>
      <c r="X9" s="45"/>
      <c r="Y9" s="159"/>
    </row>
    <row r="10" spans="1:25" s="19" customFormat="1" ht="25.05" customHeight="1">
      <c r="A10" s="36"/>
      <c r="B10" s="15"/>
      <c r="C10" s="15"/>
      <c r="D10" s="15"/>
      <c r="E10" s="15"/>
      <c r="F10" s="12"/>
      <c r="G10" s="37"/>
      <c r="H10" s="38"/>
      <c r="I10" s="42"/>
      <c r="J10" s="42"/>
      <c r="K10" s="42"/>
      <c r="L10" s="42"/>
      <c r="M10" s="43"/>
      <c r="N10" s="44"/>
      <c r="P10" s="41"/>
      <c r="Q10" s="15"/>
      <c r="R10" s="15"/>
      <c r="S10" s="15"/>
      <c r="T10" s="15"/>
      <c r="U10" s="15"/>
      <c r="V10" s="15"/>
      <c r="W10" s="15"/>
      <c r="X10" s="45"/>
      <c r="Y10" s="159"/>
    </row>
    <row r="11" spans="1:25" s="19" customFormat="1" ht="25.05" customHeight="1">
      <c r="A11" s="36"/>
      <c r="B11" s="15"/>
      <c r="C11" s="15"/>
      <c r="D11" s="15"/>
      <c r="E11" s="15"/>
      <c r="F11" s="12"/>
      <c r="G11" s="37"/>
      <c r="H11" s="38"/>
      <c r="I11" s="42"/>
      <c r="J11" s="42"/>
      <c r="K11" s="42"/>
      <c r="L11" s="42"/>
      <c r="M11" s="43"/>
      <c r="N11" s="44"/>
      <c r="P11" s="41"/>
      <c r="Q11" s="15"/>
      <c r="R11" s="46"/>
      <c r="S11" s="46"/>
      <c r="T11" s="46"/>
      <c r="U11" s="46"/>
      <c r="V11" s="46"/>
      <c r="W11" s="46"/>
      <c r="X11" s="47"/>
      <c r="Y11" s="159"/>
    </row>
    <row r="12" spans="1:25" s="19" customFormat="1" ht="25.05" customHeight="1">
      <c r="A12" s="36"/>
      <c r="B12" s="15"/>
      <c r="C12" s="15"/>
      <c r="D12" s="15"/>
      <c r="E12" s="15"/>
      <c r="F12" s="12"/>
      <c r="G12" s="37"/>
      <c r="H12" s="38"/>
      <c r="I12" s="42"/>
      <c r="J12" s="42"/>
      <c r="K12" s="42"/>
      <c r="L12" s="42"/>
      <c r="M12" s="43"/>
      <c r="N12" s="44"/>
      <c r="P12" s="41"/>
      <c r="Q12" s="15"/>
      <c r="R12" s="15"/>
      <c r="S12" s="15"/>
      <c r="T12" s="15"/>
      <c r="U12" s="15"/>
      <c r="V12" s="15"/>
      <c r="W12" s="15"/>
      <c r="X12" s="15"/>
      <c r="Y12" s="159"/>
    </row>
    <row r="13" spans="1:25" s="19" customFormat="1" ht="25.05" customHeight="1">
      <c r="A13" s="36"/>
      <c r="B13" s="15"/>
      <c r="C13" s="30"/>
      <c r="D13" s="15"/>
      <c r="E13" s="15"/>
      <c r="F13" s="12"/>
      <c r="G13" s="37"/>
      <c r="H13" s="38"/>
      <c r="I13" s="42"/>
      <c r="J13" s="15"/>
      <c r="K13" s="15"/>
      <c r="L13" s="15"/>
      <c r="M13" s="43"/>
      <c r="N13" s="44"/>
      <c r="P13" s="15"/>
      <c r="Q13" s="15"/>
      <c r="R13" s="15"/>
      <c r="S13" s="15"/>
      <c r="T13" s="15"/>
      <c r="U13" s="15"/>
      <c r="V13" s="15"/>
      <c r="W13" s="15"/>
      <c r="X13" s="15"/>
      <c r="Y13" s="159"/>
    </row>
    <row r="14" spans="1:25" s="19" customFormat="1" ht="25.05" customHeight="1">
      <c r="A14" s="36"/>
      <c r="B14" s="15"/>
      <c r="C14" s="15"/>
      <c r="D14" s="15"/>
      <c r="E14" s="15"/>
      <c r="F14" s="12"/>
      <c r="G14" s="37"/>
      <c r="H14" s="38"/>
      <c r="I14" s="42"/>
      <c r="J14" s="15"/>
      <c r="K14" s="15"/>
      <c r="L14" s="15"/>
      <c r="M14" s="43"/>
      <c r="N14" s="44"/>
      <c r="P14" s="15"/>
      <c r="Q14" s="15"/>
      <c r="R14" s="15"/>
      <c r="S14" s="15"/>
      <c r="T14" s="15"/>
      <c r="U14" s="15"/>
      <c r="V14" s="15"/>
      <c r="W14" s="15"/>
      <c r="X14" s="15"/>
      <c r="Y14" s="159"/>
    </row>
    <row r="15" spans="1:25" s="19" customFormat="1" ht="25.05" customHeight="1">
      <c r="A15" s="36"/>
      <c r="B15" s="15"/>
      <c r="C15" s="15"/>
      <c r="D15" s="15"/>
      <c r="E15" s="15"/>
      <c r="F15" s="12"/>
      <c r="G15" s="37"/>
      <c r="H15" s="38"/>
      <c r="I15" s="42"/>
      <c r="J15" s="15"/>
      <c r="K15" s="15"/>
      <c r="L15" s="15"/>
      <c r="M15" s="43"/>
      <c r="N15" s="44"/>
      <c r="O15" s="12"/>
      <c r="P15" s="15"/>
      <c r="Q15" s="15"/>
      <c r="R15" s="15"/>
      <c r="S15" s="15"/>
      <c r="T15" s="15"/>
      <c r="U15" s="15"/>
      <c r="V15" s="15"/>
      <c r="W15" s="15"/>
      <c r="X15" s="48"/>
      <c r="Y15" s="159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49"/>
      <c r="Y16" s="51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49"/>
      <c r="Y17" s="51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49"/>
      <c r="Y18" s="51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49"/>
      <c r="Y19" s="51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49"/>
      <c r="Y20" s="51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49"/>
      <c r="Y21" s="51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1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1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1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V10" sqref="V10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5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0" ht="30" customHeight="1">
      <c r="A2" s="186" t="s">
        <v>91</v>
      </c>
      <c r="B2" s="186"/>
      <c r="C2" s="186"/>
      <c r="D2" s="1"/>
      <c r="E2" s="186" t="s">
        <v>92</v>
      </c>
      <c r="F2" s="186"/>
      <c r="G2" s="186"/>
      <c r="H2" s="186"/>
      <c r="I2" s="186" t="s">
        <v>5</v>
      </c>
      <c r="J2" s="186"/>
      <c r="K2" s="181" t="s">
        <v>93</v>
      </c>
      <c r="L2" s="12"/>
      <c r="M2" s="183" t="s">
        <v>94</v>
      </c>
      <c r="N2" s="186" t="s">
        <v>6</v>
      </c>
      <c r="O2" s="186"/>
      <c r="P2" s="186" t="s">
        <v>7</v>
      </c>
      <c r="Q2" s="186"/>
      <c r="R2" s="186" t="s">
        <v>8</v>
      </c>
      <c r="S2" s="186"/>
      <c r="T2" s="187" t="s">
        <v>93</v>
      </c>
    </row>
    <row r="3" spans="1:20" ht="30" customHeight="1">
      <c r="A3" s="2" t="s">
        <v>94</v>
      </c>
      <c r="B3" s="2" t="s">
        <v>95</v>
      </c>
      <c r="C3" s="2" t="s">
        <v>96</v>
      </c>
      <c r="D3" s="1"/>
      <c r="E3" s="2" t="s">
        <v>94</v>
      </c>
      <c r="F3" s="2" t="s">
        <v>97</v>
      </c>
      <c r="G3" s="2" t="s">
        <v>98</v>
      </c>
      <c r="H3" s="2" t="s">
        <v>96</v>
      </c>
      <c r="I3" s="2" t="s">
        <v>26</v>
      </c>
      <c r="J3" s="2" t="s">
        <v>96</v>
      </c>
      <c r="K3" s="181"/>
      <c r="L3" s="13"/>
      <c r="M3" s="184"/>
      <c r="N3" s="2" t="s">
        <v>99</v>
      </c>
      <c r="O3" s="2" t="s">
        <v>96</v>
      </c>
      <c r="P3" s="2" t="s">
        <v>100</v>
      </c>
      <c r="Q3" s="2" t="s">
        <v>96</v>
      </c>
      <c r="R3" s="2" t="s">
        <v>101</v>
      </c>
      <c r="S3" s="2" t="s">
        <v>96</v>
      </c>
      <c r="T3" s="187"/>
    </row>
    <row r="4" spans="1:20" ht="19.95" customHeight="1">
      <c r="A4" s="2" t="s">
        <v>102</v>
      </c>
      <c r="B4" s="3">
        <v>7.1999999999999998E-3</v>
      </c>
      <c r="C4" s="4">
        <v>10</v>
      </c>
      <c r="D4" s="1"/>
      <c r="E4" s="2" t="s">
        <v>102</v>
      </c>
      <c r="F4" s="5">
        <v>0</v>
      </c>
      <c r="G4" s="5">
        <v>0</v>
      </c>
      <c r="H4" s="4">
        <f>20-(F4*2+G4)</f>
        <v>20</v>
      </c>
      <c r="I4" s="5">
        <v>5</v>
      </c>
      <c r="J4" s="4">
        <f>10-(I4/2)</f>
        <v>7.5</v>
      </c>
      <c r="K4" s="4">
        <f>H4+J4</f>
        <v>27.5</v>
      </c>
      <c r="L4" s="14"/>
      <c r="M4" s="2" t="s">
        <v>102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30</v>
      </c>
    </row>
    <row r="5" spans="1:20" ht="19.95" customHeight="1">
      <c r="A5" s="2" t="s">
        <v>103</v>
      </c>
      <c r="B5" s="3">
        <v>7.7999999999999996E-3</v>
      </c>
      <c r="C5" s="4">
        <v>10</v>
      </c>
      <c r="D5" s="1"/>
      <c r="E5" s="2" t="s">
        <v>103</v>
      </c>
      <c r="F5" s="5">
        <v>0</v>
      </c>
      <c r="G5" s="5">
        <v>0</v>
      </c>
      <c r="H5" s="4">
        <f t="shared" ref="H5:H12" si="0">20-(F5*2+G5)</f>
        <v>20</v>
      </c>
      <c r="I5" s="5">
        <v>4</v>
      </c>
      <c r="J5" s="4">
        <f t="shared" ref="J5:J12" si="1">10-(I5/2)</f>
        <v>8</v>
      </c>
      <c r="K5" s="4">
        <f t="shared" ref="K5:K12" si="2">H5+J5</f>
        <v>28</v>
      </c>
      <c r="L5" s="14"/>
      <c r="M5" s="2" t="s">
        <v>103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30</v>
      </c>
    </row>
    <row r="6" spans="1:20" ht="19.95" customHeight="1">
      <c r="A6" s="2" t="s">
        <v>104</v>
      </c>
      <c r="B6" s="3">
        <v>1.54E-2</v>
      </c>
      <c r="C6" s="4">
        <v>10</v>
      </c>
      <c r="D6" s="1"/>
      <c r="E6" s="2" t="s">
        <v>104</v>
      </c>
      <c r="F6" s="5">
        <v>0</v>
      </c>
      <c r="G6" s="5">
        <v>0</v>
      </c>
      <c r="H6" s="4">
        <f t="shared" si="0"/>
        <v>20</v>
      </c>
      <c r="I6" s="5">
        <v>4</v>
      </c>
      <c r="J6" s="4">
        <f t="shared" si="1"/>
        <v>8</v>
      </c>
      <c r="K6" s="4">
        <f t="shared" si="2"/>
        <v>28</v>
      </c>
      <c r="L6" s="14"/>
      <c r="M6" s="2" t="s">
        <v>104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105</v>
      </c>
      <c r="B7" s="6">
        <v>1.9900000000000001E-2</v>
      </c>
      <c r="C7" s="4">
        <v>10</v>
      </c>
      <c r="D7" s="1"/>
      <c r="E7" s="2" t="s">
        <v>105</v>
      </c>
      <c r="F7" s="5">
        <v>0</v>
      </c>
      <c r="G7" s="5">
        <v>0</v>
      </c>
      <c r="H7" s="4">
        <f t="shared" si="0"/>
        <v>20</v>
      </c>
      <c r="I7" s="5">
        <v>5</v>
      </c>
      <c r="J7" s="4">
        <f t="shared" si="1"/>
        <v>7.5</v>
      </c>
      <c r="K7" s="4">
        <f t="shared" si="2"/>
        <v>27.5</v>
      </c>
      <c r="L7" s="14"/>
      <c r="M7" s="2" t="s">
        <v>106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107</v>
      </c>
      <c r="B8" s="6">
        <v>3.8999999999999998E-3</v>
      </c>
      <c r="C8" s="4">
        <v>10</v>
      </c>
      <c r="D8" s="1"/>
      <c r="E8" s="2" t="s">
        <v>107</v>
      </c>
      <c r="F8" s="5">
        <v>1</v>
      </c>
      <c r="G8" s="5">
        <v>0</v>
      </c>
      <c r="H8" s="4">
        <f t="shared" si="0"/>
        <v>18</v>
      </c>
      <c r="I8" s="5">
        <v>10</v>
      </c>
      <c r="J8" s="4">
        <f t="shared" si="1"/>
        <v>5</v>
      </c>
      <c r="K8" s="4">
        <f t="shared" si="2"/>
        <v>23</v>
      </c>
      <c r="L8" s="14"/>
      <c r="M8" s="2" t="s">
        <v>107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6">
        <f t="shared" si="6"/>
        <v>30</v>
      </c>
    </row>
    <row r="9" spans="1:20" ht="19.95" customHeight="1">
      <c r="A9" s="2" t="s">
        <v>108</v>
      </c>
      <c r="B9" s="6">
        <v>1.11E-2</v>
      </c>
      <c r="C9" s="4">
        <v>10</v>
      </c>
      <c r="D9" s="1"/>
      <c r="E9" s="2" t="s">
        <v>108</v>
      </c>
      <c r="F9" s="5">
        <v>0</v>
      </c>
      <c r="G9" s="5">
        <v>0</v>
      </c>
      <c r="H9" s="4">
        <f t="shared" si="0"/>
        <v>20</v>
      </c>
      <c r="I9" s="5">
        <v>0</v>
      </c>
      <c r="J9" s="4">
        <f t="shared" si="1"/>
        <v>10</v>
      </c>
      <c r="K9" s="4">
        <f t="shared" si="2"/>
        <v>30</v>
      </c>
      <c r="L9" s="14"/>
      <c r="M9" s="2" t="s">
        <v>108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30</v>
      </c>
    </row>
    <row r="10" spans="1:20" ht="19.95" customHeight="1">
      <c r="A10" s="2" t="s">
        <v>109</v>
      </c>
      <c r="B10" s="6">
        <v>3.8E-3</v>
      </c>
      <c r="C10" s="4">
        <v>10</v>
      </c>
      <c r="D10" s="1"/>
      <c r="E10" s="2" t="s">
        <v>109</v>
      </c>
      <c r="F10" s="5">
        <v>0</v>
      </c>
      <c r="G10" s="5">
        <v>0</v>
      </c>
      <c r="H10" s="4">
        <f t="shared" si="0"/>
        <v>20</v>
      </c>
      <c r="I10" s="5">
        <v>1</v>
      </c>
      <c r="J10" s="4">
        <f t="shared" si="1"/>
        <v>9.5</v>
      </c>
      <c r="K10" s="4">
        <f t="shared" si="2"/>
        <v>29.5</v>
      </c>
      <c r="L10" s="14"/>
      <c r="M10" s="2" t="s">
        <v>109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30</v>
      </c>
    </row>
    <row r="11" spans="1:20" ht="19.95" customHeight="1">
      <c r="A11" s="2" t="s">
        <v>110</v>
      </c>
      <c r="B11" s="3">
        <v>3.0000000000000001E-3</v>
      </c>
      <c r="C11" s="4">
        <v>10</v>
      </c>
      <c r="D11" s="1"/>
      <c r="E11" s="2" t="s">
        <v>110</v>
      </c>
      <c r="F11" s="5">
        <v>0</v>
      </c>
      <c r="G11" s="5">
        <v>0</v>
      </c>
      <c r="H11" s="4">
        <f t="shared" si="0"/>
        <v>20</v>
      </c>
      <c r="I11" s="5">
        <v>3</v>
      </c>
      <c r="J11" s="4">
        <f t="shared" si="1"/>
        <v>8.5</v>
      </c>
      <c r="K11" s="4">
        <f t="shared" si="2"/>
        <v>28.5</v>
      </c>
      <c r="L11" s="14"/>
      <c r="M11" s="2" t="s">
        <v>110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30</v>
      </c>
    </row>
    <row r="12" spans="1:20" ht="19.95" customHeight="1">
      <c r="A12" s="2" t="s">
        <v>111</v>
      </c>
      <c r="B12" s="3">
        <v>0</v>
      </c>
      <c r="C12" s="4">
        <v>10</v>
      </c>
      <c r="D12" s="1"/>
      <c r="E12" s="2" t="s">
        <v>111</v>
      </c>
      <c r="F12" s="5">
        <v>0</v>
      </c>
      <c r="G12" s="5">
        <v>0</v>
      </c>
      <c r="H12" s="4">
        <f t="shared" si="0"/>
        <v>20</v>
      </c>
      <c r="I12" s="5">
        <v>0</v>
      </c>
      <c r="J12" s="4">
        <f t="shared" si="1"/>
        <v>10</v>
      </c>
      <c r="K12" s="4">
        <f t="shared" si="2"/>
        <v>30</v>
      </c>
      <c r="L12" s="14"/>
      <c r="M12" s="2" t="s">
        <v>112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88" t="s">
        <v>113</v>
      </c>
      <c r="B13" s="188"/>
      <c r="C13" s="188"/>
      <c r="E13" s="188" t="s">
        <v>114</v>
      </c>
      <c r="F13" s="188"/>
      <c r="G13" s="188"/>
      <c r="H13" s="188"/>
      <c r="I13" s="188"/>
      <c r="J13" s="188"/>
      <c r="K13" s="7"/>
      <c r="M13" s="188" t="s">
        <v>115</v>
      </c>
      <c r="N13" s="188"/>
      <c r="O13" s="188"/>
      <c r="P13" s="188"/>
      <c r="Q13" s="188"/>
      <c r="R13" s="188"/>
      <c r="S13" s="188"/>
    </row>
    <row r="14" spans="1:20" ht="17.399999999999999" customHeight="1">
      <c r="A14" s="189"/>
      <c r="B14" s="189"/>
      <c r="C14" s="189"/>
      <c r="D14" s="1"/>
      <c r="E14" s="189"/>
      <c r="F14" s="189"/>
      <c r="G14" s="189"/>
      <c r="H14" s="189"/>
      <c r="I14" s="189"/>
      <c r="J14" s="189"/>
      <c r="K14" s="7"/>
      <c r="M14" s="189" t="s">
        <v>116</v>
      </c>
      <c r="N14" s="189"/>
      <c r="O14" s="189"/>
      <c r="P14" s="189"/>
      <c r="Q14" s="189"/>
      <c r="R14" s="189"/>
      <c r="S14" s="189"/>
    </row>
    <row r="15" spans="1:20" ht="18" customHeight="1">
      <c r="A15" s="189"/>
      <c r="B15" s="189"/>
      <c r="C15" s="189"/>
      <c r="D15" s="8"/>
      <c r="E15" s="190" t="s">
        <v>117</v>
      </c>
      <c r="F15" s="190"/>
      <c r="G15" s="190"/>
      <c r="H15" s="190"/>
      <c r="I15" s="190"/>
      <c r="J15" s="190"/>
      <c r="K15" s="9"/>
      <c r="L15" s="182"/>
      <c r="M15" s="189"/>
      <c r="N15" s="189"/>
      <c r="O15" s="189"/>
      <c r="P15" s="189"/>
      <c r="Q15" s="189"/>
      <c r="R15" s="189"/>
      <c r="S15" s="189"/>
    </row>
    <row r="16" spans="1:20" ht="21.6" customHeight="1">
      <c r="A16" s="189"/>
      <c r="B16" s="189"/>
      <c r="C16" s="189"/>
      <c r="D16" s="8"/>
      <c r="E16" s="190"/>
      <c r="F16" s="190"/>
      <c r="G16" s="190"/>
      <c r="H16" s="190"/>
      <c r="I16" s="190"/>
      <c r="J16" s="190"/>
      <c r="K16" s="9"/>
      <c r="L16" s="182"/>
      <c r="M16" s="189" t="s">
        <v>118</v>
      </c>
      <c r="N16" s="189"/>
      <c r="O16" s="189"/>
      <c r="P16" s="189"/>
      <c r="Q16" s="189"/>
      <c r="R16" s="189"/>
      <c r="S16" s="189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82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82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82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82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82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82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82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  <mergeCell ref="A13:C16"/>
    <mergeCell ref="M14:S15"/>
    <mergeCell ref="E15:J16"/>
    <mergeCell ref="E13:J14"/>
    <mergeCell ref="M13:S13"/>
  </mergeCells>
  <phoneticPr fontId="2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2025-04-27T01:28:56Z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4723BA8D852E4B83B26A7D1FFDA5CF2B_13</vt:lpwstr>
  </property>
</Properties>
</file>