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9AD7AB45-1341-4C7B-AB29-2222173BD7B9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J6" i="10"/>
  <c r="J7" i="10"/>
  <c r="J8" i="10"/>
  <c r="J9" i="10"/>
  <c r="J10" i="10"/>
  <c r="J12" i="10"/>
  <c r="H5" i="10"/>
  <c r="H6" i="10"/>
  <c r="H7" i="10"/>
  <c r="H8" i="10"/>
  <c r="H9" i="10"/>
  <c r="H10" i="10"/>
  <c r="H11" i="10"/>
  <c r="H12" i="10"/>
  <c r="R12" i="10"/>
  <c r="P12" i="10"/>
  <c r="N12" i="10"/>
  <c r="R11" i="10"/>
  <c r="P11" i="10"/>
  <c r="N11" i="10"/>
  <c r="R10" i="10"/>
  <c r="P10" i="10"/>
  <c r="N10" i="10"/>
  <c r="R9" i="10"/>
  <c r="P9" i="10"/>
  <c r="N9" i="10"/>
  <c r="R8" i="10"/>
  <c r="P8" i="10"/>
  <c r="N8" i="10"/>
  <c r="R7" i="10"/>
  <c r="P7" i="10"/>
  <c r="N7" i="10"/>
  <c r="R6" i="10"/>
  <c r="P6" i="10"/>
  <c r="N6" i="10"/>
  <c r="R5" i="10"/>
  <c r="P5" i="10"/>
  <c r="N5" i="10"/>
  <c r="R4" i="10"/>
  <c r="P4" i="10"/>
  <c r="N4" i="10"/>
  <c r="J4" i="10"/>
  <c r="H4" i="10"/>
  <c r="E8" i="9"/>
  <c r="E13" i="8"/>
  <c r="E11" i="8"/>
  <c r="E10" i="7"/>
  <c r="E10" i="6"/>
  <c r="E8" i="6"/>
  <c r="E13" i="5"/>
  <c r="E11" i="5"/>
  <c r="E12" i="4"/>
  <c r="E10" i="4"/>
  <c r="E10" i="3"/>
  <c r="E8" i="3"/>
  <c r="E8" i="2"/>
  <c r="E6" i="2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咸鱼</author>
  </authors>
  <commentList>
    <comment ref="N6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5床</t>
        </r>
      </text>
    </comment>
    <comment ref="N10" authorId="1" shapeId="0" xr:uid="{00000000-0006-0000-0100-000002000000}">
      <text>
        <r>
          <rPr>
            <b/>
            <sz val="9"/>
            <rFont val="宋体"/>
            <family val="3"/>
            <charset val="134"/>
          </rPr>
          <t>:</t>
        </r>
        <r>
          <rPr>
            <sz val="9"/>
            <rFont val="宋体"/>
            <family val="3"/>
            <charset val="134"/>
          </rPr>
          <t xml:space="preserve">
王帅傅
</t>
        </r>
      </text>
    </comment>
    <comment ref="N11" authorId="1" shapeId="0" xr:uid="{00000000-0006-0000-0100-000003000000}">
      <text>
        <r>
          <rPr>
            <sz val="9"/>
            <rFont val="宋体"/>
            <family val="3"/>
            <charset val="134"/>
          </rPr>
          <t xml:space="preserve">
张家辉
</t>
        </r>
      </text>
    </comment>
    <comment ref="N12" authorId="1" shapeId="0" xr:uid="{00000000-0006-0000-0100-000004000000}">
      <text>
        <r>
          <rPr>
            <sz val="9"/>
            <rFont val="宋体"/>
            <family val="3"/>
            <charset val="134"/>
          </rPr>
          <t xml:space="preserve">
高春茂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咸鱼</author>
  </authors>
  <commentList>
    <comment ref="K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1床</t>
        </r>
      </text>
    </comment>
    <comment ref="N5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汝若涵
</t>
        </r>
      </text>
    </comment>
    <comment ref="N6" authorId="1" shapeId="0" xr:uid="{00000000-0006-0000-0200-000003000000}">
      <text>
        <r>
          <rPr>
            <sz val="9"/>
            <rFont val="宋体"/>
            <family val="3"/>
            <charset val="134"/>
          </rPr>
          <t xml:space="preserve">刘嘉祺
</t>
        </r>
      </text>
    </comment>
    <comment ref="N7" authorId="1" shapeId="0" xr:uid="{00000000-0006-0000-0200-000004000000}">
      <text>
        <r>
          <rPr>
            <sz val="9"/>
            <rFont val="宋体"/>
            <family val="3"/>
            <charset val="134"/>
          </rPr>
          <t xml:space="preserve">王超群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咸鱼</author>
  </authors>
  <commentList>
    <comment ref="N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段王晨
</t>
        </r>
      </text>
    </comment>
    <comment ref="N5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柯东升
</t>
        </r>
      </text>
    </comment>
    <comment ref="N6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江一凡
</t>
        </r>
      </text>
    </comment>
    <comment ref="N7" authorId="1" shapeId="0" xr:uid="{00000000-0006-0000-0300-000004000000}">
      <text>
        <r>
          <rPr>
            <sz val="9"/>
            <rFont val="宋体"/>
            <family val="3"/>
            <charset val="134"/>
          </rPr>
          <t xml:space="preserve">
靳马帅
</t>
        </r>
      </text>
    </comment>
    <comment ref="N8" authorId="1" shapeId="0" xr:uid="{00000000-0006-0000-0300-000005000000}">
      <text>
        <r>
          <rPr>
            <sz val="9"/>
            <rFont val="宋体"/>
            <family val="3"/>
            <charset val="134"/>
          </rPr>
          <t xml:space="preserve">
张毅伟
</t>
        </r>
      </text>
    </comment>
    <comment ref="N9" authorId="1" shapeId="0" xr:uid="{00000000-0006-0000-0300-000006000000}">
      <text>
        <r>
          <rPr>
            <sz val="9"/>
            <rFont val="宋体"/>
            <family val="3"/>
            <charset val="134"/>
          </rPr>
          <t xml:space="preserve">张嘉乐
</t>
        </r>
      </text>
    </comment>
    <comment ref="N10" authorId="1" shapeId="0" xr:uid="{00000000-0006-0000-0300-000007000000}">
      <text>
        <r>
          <rPr>
            <sz val="9"/>
            <rFont val="宋体"/>
            <family val="3"/>
            <charset val="134"/>
          </rPr>
          <t xml:space="preserve">王振祥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7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周欣涵</t>
        </r>
      </text>
    </comment>
    <comment ref="M8" authorId="0" shapeId="0" xr:uid="{00000000-0006-0000-04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孙海林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6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张梓昂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54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李晨阳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17" authorId="0" shapeId="0" xr:uid="{00000000-0006-0000-08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周铭泽</t>
        </r>
      </text>
    </comment>
  </commentList>
</comments>
</file>

<file path=xl/sharedStrings.xml><?xml version="1.0" encoding="utf-8"?>
<sst xmlns="http://schemas.openxmlformats.org/spreadsheetml/2006/main" count="476" uniqueCount="155">
  <si>
    <t>高铁工程学院2024-2025学年第二学期第3周学生公寓管理情况通报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</si>
  <si>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</si>
  <si>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</si>
  <si>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</si>
  <si>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</si>
  <si>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</si>
  <si>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</si>
  <si>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</si>
  <si>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</si>
  <si>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</si>
  <si>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</si>
  <si>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</si>
  <si>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</si>
  <si>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</si>
  <si>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</si>
  <si>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</si>
  <si>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</si>
  <si>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铁工3241 45</t>
  </si>
  <si>
    <t>土木专升本</t>
  </si>
  <si>
    <t>总计</t>
  </si>
  <si>
    <t>宿舍总数</t>
  </si>
  <si>
    <t>不合格率</t>
  </si>
  <si>
    <t>测绘与检测学院2024-2025学年第二学期第3周学生公寓管理情况通报</t>
  </si>
  <si>
    <t>内务不合格宿舍（学院宿舍总数：257）</t>
  </si>
  <si>
    <t>检测3243</t>
  </si>
  <si>
    <t>2025/3/11（联合大检查）</t>
  </si>
  <si>
    <t>大功率电器</t>
  </si>
  <si>
    <t>无人机3231</t>
  </si>
  <si>
    <t>2025/3/10
（自律委员会）</t>
  </si>
  <si>
    <t>测量3242</t>
  </si>
  <si>
    <t>总计：4</t>
  </si>
  <si>
    <t>测量3245</t>
  </si>
  <si>
    <t>检测3244</t>
  </si>
  <si>
    <t>总计：5</t>
  </si>
  <si>
    <t>城轨工程学院2024-2025学年第二学期第3周学生公寓管理情况通报</t>
  </si>
  <si>
    <t>内务不合格宿舍（学院宿舍总数：324）</t>
  </si>
  <si>
    <t>轨道3243</t>
  </si>
  <si>
    <t>116 118</t>
  </si>
  <si>
    <t>2025/3/11
（联合大检查）</t>
  </si>
  <si>
    <t>吹风机</t>
  </si>
  <si>
    <t>轨道3243市政3241</t>
  </si>
  <si>
    <t>2025/3/12
（自律委员会）</t>
  </si>
  <si>
    <t>轨道3245</t>
  </si>
  <si>
    <t>总计：1</t>
  </si>
  <si>
    <t>盾构3242</t>
  </si>
  <si>
    <t>轨道3242</t>
  </si>
  <si>
    <t>盾构3248</t>
  </si>
  <si>
    <t>232 234</t>
  </si>
  <si>
    <t>市政3241</t>
  </si>
  <si>
    <t>总计：3</t>
  </si>
  <si>
    <t>道桥与建筑学院2024-2025学年第二学期第3周学生公寓管理情况通报</t>
  </si>
  <si>
    <t>内务不合格宿舍（学院宿舍总数：352）</t>
  </si>
  <si>
    <t>给排水3241</t>
  </si>
  <si>
    <t>道桥3247</t>
  </si>
  <si>
    <t>装饰3231 建工3233</t>
  </si>
  <si>
    <t>道桥3232</t>
  </si>
  <si>
    <t>422 424</t>
  </si>
  <si>
    <t>道桥3244</t>
  </si>
  <si>
    <t>装饰3231</t>
  </si>
  <si>
    <t xml:space="preserve">634 638 </t>
  </si>
  <si>
    <t>建工3232</t>
  </si>
  <si>
    <t>装饰3241</t>
  </si>
  <si>
    <t>建工3243</t>
  </si>
  <si>
    <t>给排水3231</t>
  </si>
  <si>
    <t>建工5221</t>
  </si>
  <si>
    <t>水利3231</t>
  </si>
  <si>
    <t>总计：7</t>
  </si>
  <si>
    <t>工程管理与物流学院2024-2025学年第二学期第3周学生公寓管理情况通报</t>
  </si>
  <si>
    <t>内务不合格宿舍（学院宿舍总数：256）</t>
  </si>
  <si>
    <t>工程物流3221</t>
  </si>
  <si>
    <t>2025年3月4日（联合大检查）</t>
  </si>
  <si>
    <t>酒瓶</t>
  </si>
  <si>
    <t>物流3231</t>
  </si>
  <si>
    <t>502刘李博</t>
  </si>
  <si>
    <t>工程物流3221 3222</t>
  </si>
  <si>
    <t>工程物流3222</t>
  </si>
  <si>
    <t>2025/3/9（自律委员会）</t>
  </si>
  <si>
    <t>工程物流5211</t>
  </si>
  <si>
    <t>224张琪</t>
  </si>
  <si>
    <t>电器夹板</t>
  </si>
  <si>
    <t>工程物流3224</t>
  </si>
  <si>
    <t>2025/3/13（自律委员会）</t>
  </si>
  <si>
    <t>造价3243</t>
  </si>
  <si>
    <r>
      <rPr>
        <sz val="11"/>
        <rFont val="宋体"/>
        <family val="3"/>
        <charset val="134"/>
      </rPr>
      <t>工程物流3222</t>
    </r>
    <r>
      <rPr>
        <sz val="11"/>
        <rFont val="宋体"/>
        <family val="3"/>
        <charset val="134"/>
      </rPr>
      <t xml:space="preserve"> 工程物流5201</t>
    </r>
  </si>
  <si>
    <t>安全3232</t>
  </si>
  <si>
    <r>
      <rPr>
        <sz val="12"/>
        <rFont val="宋体"/>
        <family val="3"/>
        <charset val="134"/>
      </rPr>
      <t>工程物流3221</t>
    </r>
    <r>
      <rPr>
        <sz val="12"/>
        <rFont val="宋体"/>
        <family val="3"/>
        <charset val="134"/>
      </rPr>
      <t xml:space="preserve"> 造价3222</t>
    </r>
  </si>
  <si>
    <t>铁道运输学院2024-2025学年第二学期第3周学生公寓管理情况通报</t>
  </si>
  <si>
    <t>内务不合格宿舍（学院宿舍总数：180）</t>
  </si>
  <si>
    <t>信号3223</t>
  </si>
  <si>
    <t>网络3241</t>
  </si>
  <si>
    <t>铁物3221</t>
  </si>
  <si>
    <t>电饭锅</t>
  </si>
  <si>
    <t>榔头</t>
  </si>
  <si>
    <t>总计：2</t>
  </si>
  <si>
    <t>铁道动力学院2024-2025学年第二学期第3周学生公寓管理情况通报</t>
  </si>
  <si>
    <t>内务不合格宿舍（学院宿舍总数：265）</t>
  </si>
  <si>
    <t>供电3222 3223</t>
  </si>
  <si>
    <t>机车3223</t>
  </si>
  <si>
    <t>422、423、424</t>
  </si>
  <si>
    <t>机车3224</t>
  </si>
  <si>
    <t>525、527</t>
  </si>
  <si>
    <t>2025/3/11（自律委员会）</t>
  </si>
  <si>
    <t>铁道供电3242</t>
  </si>
  <si>
    <t>机车3225</t>
  </si>
  <si>
    <t>336  338</t>
  </si>
  <si>
    <t>铁道装备制造学院2024-2025学年第二学期第3周学生公寓管理情况通报</t>
  </si>
  <si>
    <t>内务不合格宿舍（学院宿舍总数：334）</t>
  </si>
  <si>
    <t>2025.3.11</t>
  </si>
  <si>
    <t>机电5204</t>
  </si>
  <si>
    <t>机电3222</t>
  </si>
  <si>
    <t>2025.3.13</t>
  </si>
  <si>
    <t>机械3221</t>
  </si>
  <si>
    <t>机电3223</t>
  </si>
  <si>
    <t>城机3221</t>
  </si>
  <si>
    <t>机电3221</t>
  </si>
  <si>
    <t>机电5201</t>
  </si>
  <si>
    <t>机电3242、3243</t>
  </si>
  <si>
    <t>电热锅</t>
  </si>
  <si>
    <t>夹发板</t>
  </si>
  <si>
    <t>焊接3232</t>
  </si>
  <si>
    <t>总计：47</t>
  </si>
  <si>
    <t>国际交通学院2024-2025学年第二学期第3周学生公寓管理情况通报</t>
  </si>
  <si>
    <t>内务不合格宿舍（学院宿舍总数：153）</t>
  </si>
  <si>
    <t>高铁3239</t>
  </si>
  <si>
    <t>运营3245</t>
  </si>
  <si>
    <t>运营3233</t>
  </si>
  <si>
    <t>总计：14</t>
  </si>
  <si>
    <t>2024-2025学年第二学期第3周学生公寓通报情况得分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</si>
  <si>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</si>
  <si>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</si>
  <si>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</si>
  <si>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</si>
  <si>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</si>
  <si>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</si>
  <si>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</si>
  <si>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</si>
  <si>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</si>
  <si>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</si>
  <si>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</si>
  <si>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</si>
  <si>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</si>
  <si>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</si>
  <si>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</si>
  <si>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</si>
  <si>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</si>
  <si>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</si>
  <si>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</si>
  <si>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</si>
  <si>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</si>
  <si>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</si>
  <si>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</si>
  <si>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family val="3"/>
        <charset val="134"/>
      </rPr>
      <t>滞留宿舍：满分10分，</t>
    </r>
    <r>
      <rPr>
        <sz val="14"/>
        <rFont val="宋体"/>
        <family val="3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</si>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</sst>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);[Red]\(0\)"/>
  </numFmts>
  <fonts count="29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serif"/>
    </font>
    <font>
      <b/>
      <sz val="16"/>
      <name val="仿宋"/>
      <family val="3"/>
      <charset val="134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6" fillId="0" borderId="0">
      <protection locked="0"/>
    </xf>
    <xf numFmtId="0" fontId="23" fillId="0" borderId="0"/>
    <xf numFmtId="0" fontId="16" fillId="0" borderId="0"/>
  </cellStyleXfs>
  <cellXfs count="15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0" fontId="12" fillId="0" borderId="0" xfId="0" applyFont="1">
      <alignment vertical="center"/>
    </xf>
    <xf numFmtId="18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2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78" fontId="15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8" fontId="16" fillId="0" borderId="3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80" fontId="13" fillId="0" borderId="4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6" fillId="0" borderId="13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8" fontId="16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8" fillId="0" borderId="1" xfId="0" applyFont="1" applyBorder="1">
      <alignment vertical="center"/>
    </xf>
    <xf numFmtId="10" fontId="16" fillId="0" borderId="1" xfId="0" applyNumberFormat="1" applyFont="1" applyBorder="1">
      <alignment vertical="center"/>
    </xf>
    <xf numFmtId="178" fontId="12" fillId="0" borderId="1" xfId="0" applyNumberFormat="1" applyFont="1" applyBorder="1" applyAlignment="1">
      <alignment vertical="center" wrapText="1"/>
    </xf>
    <xf numFmtId="10" fontId="0" fillId="0" borderId="1" xfId="0" applyNumberFormat="1" applyBorder="1">
      <alignment vertical="center"/>
    </xf>
    <xf numFmtId="178" fontId="13" fillId="0" borderId="1" xfId="0" applyNumberFormat="1" applyFont="1" applyBorder="1" applyAlignment="1">
      <alignment vertical="center" wrapText="1"/>
    </xf>
    <xf numFmtId="178" fontId="8" fillId="0" borderId="1" xfId="0" applyNumberFormat="1" applyFont="1" applyBorder="1">
      <alignment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19" fillId="0" borderId="5" xfId="0" applyNumberFormat="1" applyFont="1" applyBorder="1" applyAlignment="1">
      <alignment horizontal="center" vertical="center"/>
    </xf>
    <xf numFmtId="181" fontId="19" fillId="0" borderId="9" xfId="0" applyNumberFormat="1" applyFont="1" applyBorder="1" applyAlignment="1">
      <alignment horizontal="center" vertical="center"/>
    </xf>
    <xf numFmtId="0" fontId="16" fillId="7" borderId="1" xfId="3" applyFill="1" applyBorder="1" applyAlignment="1">
      <alignment horizontal="center" vertical="center"/>
    </xf>
    <xf numFmtId="181" fontId="19" fillId="0" borderId="1" xfId="0" applyNumberFormat="1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178" fontId="19" fillId="0" borderId="1" xfId="0" applyNumberFormat="1" applyFont="1" applyBorder="1">
      <alignment vertical="center"/>
    </xf>
    <xf numFmtId="181" fontId="19" fillId="0" borderId="1" xfId="0" applyNumberFormat="1" applyFont="1" applyBorder="1" applyAlignment="1">
      <alignment horizontal="center" vertical="center"/>
    </xf>
    <xf numFmtId="181" fontId="19" fillId="5" borderId="1" xfId="0" applyNumberFormat="1" applyFont="1" applyFill="1" applyBorder="1" applyAlignment="1">
      <alignment horizontal="center" vertical="center" wrapText="1"/>
    </xf>
    <xf numFmtId="9" fontId="19" fillId="5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58" fontId="16" fillId="0" borderId="1" xfId="0" applyNumberFormat="1" applyFont="1" applyBorder="1" applyAlignment="1">
      <alignment horizontal="center" vertical="center" wrapText="1"/>
    </xf>
    <xf numFmtId="58" fontId="16" fillId="0" borderId="3" xfId="0" applyNumberFormat="1" applyFont="1" applyBorder="1" applyAlignment="1">
      <alignment vertical="center" wrapText="1"/>
    </xf>
    <xf numFmtId="178" fontId="15" fillId="0" borderId="0" xfId="0" applyNumberFormat="1" applyFont="1" applyAlignment="1">
      <alignment horizontal="center" vertical="center"/>
    </xf>
    <xf numFmtId="58" fontId="22" fillId="0" borderId="1" xfId="0" applyNumberFormat="1" applyFont="1" applyBorder="1" applyAlignment="1">
      <alignment vertical="center" wrapText="1"/>
    </xf>
    <xf numFmtId="0" fontId="22" fillId="0" borderId="1" xfId="0" applyFont="1" applyBorder="1">
      <alignment vertical="center"/>
    </xf>
    <xf numFmtId="178" fontId="8" fillId="0" borderId="0" xfId="0" applyNumberFormat="1" applyFont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0" fontId="20" fillId="5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8" fontId="16" fillId="0" borderId="3" xfId="0" applyNumberFormat="1" applyFont="1" applyBorder="1" applyAlignment="1">
      <alignment horizontal="center" vertical="center" wrapText="1"/>
    </xf>
    <xf numFmtId="58" fontId="16" fillId="0" borderId="5" xfId="0" applyNumberFormat="1" applyFont="1" applyBorder="1" applyAlignment="1">
      <alignment horizontal="center" vertical="center" wrapText="1"/>
    </xf>
    <xf numFmtId="58" fontId="16" fillId="0" borderId="4" xfId="0" applyNumberFormat="1" applyFont="1" applyBorder="1" applyAlignment="1">
      <alignment horizontal="center" vertical="center" wrapText="1"/>
    </xf>
    <xf numFmtId="178" fontId="16" fillId="0" borderId="3" xfId="0" applyNumberFormat="1" applyFont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8" fontId="10" fillId="4" borderId="1" xfId="0" applyNumberFormat="1" applyFont="1" applyFill="1" applyBorder="1" applyAlignment="1">
      <alignment horizontal="center" vertical="center"/>
    </xf>
    <xf numFmtId="178" fontId="16" fillId="0" borderId="14" xfId="0" applyNumberFormat="1" applyFont="1" applyBorder="1" applyAlignment="1">
      <alignment horizontal="center" vertical="center"/>
    </xf>
    <xf numFmtId="178" fontId="16" fillId="0" borderId="4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 wrapText="1"/>
    </xf>
    <xf numFmtId="180" fontId="13" fillId="0" borderId="3" xfId="0" applyNumberFormat="1" applyFont="1" applyBorder="1" applyAlignment="1">
      <alignment horizontal="center"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常规" xfId="0" builtinId="0"/>
    <cellStyle name="常规 131 2" xfId="1" xr:uid="{00000000-0005-0000-0000-000031000000}"/>
    <cellStyle name="常规 166 2" xfId="3" xr:uid="{00000000-0005-0000-0000-000033000000}"/>
    <cellStyle name="常规 168" xfId="2" xr:uid="{00000000-0005-0000-0000-00003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0" zoomScaleNormal="80" workbookViewId="0">
      <selection activeCell="L11" sqref="L1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07" customWidth="1"/>
    <col min="8" max="8" width="8.109375" style="17" customWidth="1"/>
    <col min="9" max="9" width="18.77734375" style="17" customWidth="1"/>
    <col min="10" max="10" width="14.77734375" style="17" customWidth="1"/>
    <col min="11" max="11" width="16" style="17" customWidth="1"/>
    <col min="12" max="12" width="9.33203125" style="17" customWidth="1"/>
    <col min="13" max="13" width="8.109375" style="17" customWidth="1"/>
    <col min="14" max="14" width="10.21875" style="17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7" customWidth="1"/>
    <col min="20" max="20" width="9.109375" style="17" customWidth="1"/>
    <col min="21" max="21" width="11.21875" style="17" customWidth="1"/>
    <col min="22" max="22" width="9.109375" style="17" customWidth="1"/>
    <col min="23" max="23" width="10.77734375" style="17" customWidth="1"/>
    <col min="24" max="24" width="11.77734375" style="17" customWidth="1"/>
    <col min="25" max="25" width="26" customWidth="1"/>
  </cols>
  <sheetData>
    <row r="1" spans="1:25" ht="40.049999999999997" customHeight="1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04"/>
      <c r="Y1" s="48"/>
    </row>
    <row r="2" spans="1:25" s="13" customFormat="1" ht="39" customHeight="1">
      <c r="A2" s="117" t="s">
        <v>1</v>
      </c>
      <c r="B2" s="117"/>
      <c r="C2" s="117"/>
      <c r="D2" s="117"/>
      <c r="E2" s="117"/>
      <c r="F2" s="18"/>
      <c r="G2" s="122" t="s">
        <v>2</v>
      </c>
      <c r="H2" s="123" t="s">
        <v>3</v>
      </c>
      <c r="I2" s="123" t="s">
        <v>4</v>
      </c>
      <c r="J2" s="118" t="s">
        <v>5</v>
      </c>
      <c r="K2" s="118"/>
      <c r="L2" s="118"/>
      <c r="M2" s="118" t="s">
        <v>6</v>
      </c>
      <c r="N2" s="118"/>
      <c r="O2" s="18"/>
      <c r="P2" s="123" t="s">
        <v>2</v>
      </c>
      <c r="Q2" s="124" t="s">
        <v>3</v>
      </c>
      <c r="R2" s="124" t="s">
        <v>4</v>
      </c>
      <c r="S2" s="119" t="s">
        <v>7</v>
      </c>
      <c r="T2" s="120"/>
      <c r="U2" s="119" t="s">
        <v>8</v>
      </c>
      <c r="V2" s="120"/>
      <c r="W2" s="119" t="s">
        <v>9</v>
      </c>
      <c r="X2" s="120"/>
      <c r="Y2" s="126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2"/>
      <c r="H3" s="123"/>
      <c r="I3" s="123"/>
      <c r="J3" s="22" t="s">
        <v>13</v>
      </c>
      <c r="K3" s="22" t="s">
        <v>14</v>
      </c>
      <c r="L3" s="22" t="s">
        <v>15</v>
      </c>
      <c r="M3" s="22" t="s">
        <v>11</v>
      </c>
      <c r="N3" s="22" t="s">
        <v>12</v>
      </c>
      <c r="O3" s="23"/>
      <c r="P3" s="123"/>
      <c r="Q3" s="125"/>
      <c r="R3" s="125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5.05" customHeight="1">
      <c r="A4" s="121">
        <v>45728</v>
      </c>
      <c r="B4" s="52">
        <v>1</v>
      </c>
      <c r="C4" s="52" t="s">
        <v>17</v>
      </c>
      <c r="D4" s="52">
        <v>501</v>
      </c>
      <c r="E4" s="52">
        <v>1</v>
      </c>
      <c r="F4"/>
      <c r="G4" s="40"/>
      <c r="H4" s="40"/>
      <c r="I4" s="40"/>
      <c r="J4" s="40"/>
      <c r="K4" s="40"/>
      <c r="L4" s="40"/>
      <c r="M4" s="40"/>
      <c r="N4" s="26"/>
      <c r="P4" s="79"/>
      <c r="Q4" s="81"/>
      <c r="R4" s="81"/>
      <c r="S4" s="40"/>
      <c r="T4" s="40"/>
      <c r="U4" s="81"/>
      <c r="V4" s="40"/>
      <c r="W4" s="40"/>
      <c r="X4" s="25"/>
      <c r="Y4" s="126"/>
    </row>
    <row r="5" spans="1:25" s="15" customFormat="1" ht="25.05" customHeight="1">
      <c r="A5" s="121"/>
      <c r="B5" s="52">
        <v>1</v>
      </c>
      <c r="C5" s="52" t="s">
        <v>18</v>
      </c>
      <c r="D5" s="52">
        <v>529</v>
      </c>
      <c r="E5" s="52">
        <v>1</v>
      </c>
      <c r="F5"/>
      <c r="G5" s="40"/>
      <c r="H5" s="40"/>
      <c r="I5" s="40"/>
      <c r="J5" s="40"/>
      <c r="K5" s="40"/>
      <c r="L5" s="40"/>
      <c r="M5" s="40"/>
      <c r="N5" s="40"/>
      <c r="O5" s="66"/>
      <c r="P5" s="25"/>
      <c r="Q5" s="40"/>
      <c r="R5" s="40"/>
      <c r="S5" s="40"/>
      <c r="T5" s="40"/>
      <c r="U5" s="40"/>
      <c r="V5" s="40"/>
      <c r="W5" s="40"/>
      <c r="X5" s="25"/>
      <c r="Y5" s="126"/>
    </row>
    <row r="6" spans="1:25" s="15" customFormat="1" ht="25.05" customHeight="1">
      <c r="A6" s="79"/>
      <c r="B6" s="52"/>
      <c r="C6" s="52"/>
      <c r="D6" s="108" t="s">
        <v>19</v>
      </c>
      <c r="E6" s="108">
        <v>2</v>
      </c>
      <c r="F6"/>
      <c r="G6" s="40"/>
      <c r="H6" s="40"/>
      <c r="I6" s="40"/>
      <c r="J6" s="40"/>
      <c r="K6" s="40"/>
      <c r="L6" s="40"/>
      <c r="M6" s="40"/>
      <c r="N6" s="40"/>
      <c r="O6" s="66"/>
      <c r="P6" s="25"/>
      <c r="Q6" s="40"/>
      <c r="R6" s="40"/>
      <c r="S6" s="40"/>
      <c r="T6" s="40"/>
      <c r="U6" s="40"/>
      <c r="V6" s="40"/>
      <c r="W6" s="40"/>
      <c r="X6" s="25"/>
      <c r="Y6" s="126"/>
    </row>
    <row r="7" spans="1:25" s="15" customFormat="1" ht="25.05" customHeight="1">
      <c r="A7" s="79"/>
      <c r="B7" s="52"/>
      <c r="C7" s="52"/>
      <c r="D7" s="108" t="s">
        <v>20</v>
      </c>
      <c r="E7" s="108">
        <v>418</v>
      </c>
      <c r="F7" s="109"/>
      <c r="G7" s="40"/>
      <c r="H7" s="40"/>
      <c r="I7" s="40"/>
      <c r="J7" s="40"/>
      <c r="K7" s="40"/>
      <c r="L7" s="40"/>
      <c r="M7" s="40"/>
      <c r="N7" s="40"/>
      <c r="O7" s="66"/>
      <c r="P7" s="25"/>
      <c r="Q7" s="40"/>
      <c r="R7" s="40"/>
      <c r="S7" s="40"/>
      <c r="T7" s="40"/>
      <c r="U7" s="40"/>
      <c r="V7" s="40"/>
      <c r="W7" s="40"/>
      <c r="X7" s="25"/>
      <c r="Y7" s="126"/>
    </row>
    <row r="8" spans="1:25" s="15" customFormat="1" ht="25.05" customHeight="1">
      <c r="A8" s="79"/>
      <c r="B8" s="52"/>
      <c r="C8" s="52"/>
      <c r="D8" s="108" t="s">
        <v>21</v>
      </c>
      <c r="E8" s="110">
        <f>E6/E7</f>
        <v>4.78468899521531E-3</v>
      </c>
      <c r="F8"/>
      <c r="G8" s="40"/>
      <c r="H8" s="40"/>
      <c r="I8" s="40"/>
      <c r="J8" s="40"/>
      <c r="K8" s="40"/>
      <c r="L8" s="40"/>
      <c r="M8" s="40"/>
      <c r="N8" s="40"/>
      <c r="O8" s="66"/>
      <c r="P8" s="25"/>
      <c r="Q8" s="40"/>
      <c r="R8" s="40"/>
      <c r="S8" s="40"/>
      <c r="T8" s="40"/>
      <c r="U8" s="40"/>
      <c r="V8" s="40"/>
      <c r="W8" s="40"/>
      <c r="X8" s="25"/>
      <c r="Y8" s="126"/>
    </row>
    <row r="9" spans="1:25" s="15" customFormat="1" ht="25.05" customHeight="1">
      <c r="A9" s="52"/>
      <c r="B9" s="52"/>
      <c r="C9" s="52"/>
      <c r="D9" s="52"/>
      <c r="E9" s="52"/>
      <c r="F9"/>
      <c r="G9" s="40"/>
      <c r="H9" s="40"/>
      <c r="I9" s="40"/>
      <c r="J9" s="40"/>
      <c r="K9" s="40"/>
      <c r="L9" s="40"/>
      <c r="M9" s="40"/>
      <c r="N9" s="40"/>
      <c r="O9" s="66"/>
      <c r="P9" s="25"/>
      <c r="Q9" s="40"/>
      <c r="R9" s="40"/>
      <c r="S9" s="40"/>
      <c r="T9" s="40"/>
      <c r="U9" s="40"/>
      <c r="V9" s="40"/>
      <c r="W9" s="40"/>
      <c r="X9" s="25"/>
      <c r="Y9" s="126"/>
    </row>
    <row r="10" spans="1:25" s="15" customFormat="1" ht="25.05" customHeight="1">
      <c r="A10" s="40"/>
      <c r="B10" s="40"/>
      <c r="C10" s="40"/>
      <c r="D10" s="26"/>
      <c r="E10" s="26"/>
      <c r="F10"/>
      <c r="G10" s="111"/>
      <c r="H10" s="40"/>
      <c r="I10" s="40"/>
      <c r="J10" s="40"/>
      <c r="K10" s="40"/>
      <c r="L10" s="40"/>
      <c r="M10" s="40"/>
      <c r="N10" s="40"/>
      <c r="O10" s="66"/>
      <c r="P10" s="25"/>
      <c r="Q10" s="40"/>
      <c r="R10" s="40"/>
      <c r="S10" s="40"/>
      <c r="T10" s="40"/>
      <c r="U10" s="40"/>
      <c r="V10" s="40"/>
      <c r="W10" s="40"/>
      <c r="X10" s="25"/>
      <c r="Y10" s="126"/>
    </row>
    <row r="11" spans="1:25" s="15" customFormat="1" ht="25.05" customHeight="1">
      <c r="A11" s="40"/>
      <c r="B11" s="40"/>
      <c r="C11" s="40"/>
      <c r="D11" s="26"/>
      <c r="E11" s="26"/>
      <c r="F11"/>
      <c r="G11" s="112"/>
      <c r="H11" s="26"/>
      <c r="I11" s="26"/>
      <c r="J11" s="26"/>
      <c r="K11" s="26"/>
      <c r="L11" s="26"/>
      <c r="M11" s="26"/>
      <c r="N11" s="26"/>
      <c r="O11" s="66"/>
      <c r="P11" s="25"/>
      <c r="Q11" s="40"/>
      <c r="R11" s="40"/>
      <c r="S11" s="40"/>
      <c r="T11" s="40"/>
      <c r="U11" s="40"/>
      <c r="V11" s="40"/>
      <c r="W11" s="40"/>
      <c r="X11" s="25"/>
      <c r="Y11" s="126"/>
    </row>
    <row r="12" spans="1:25" s="15" customFormat="1" ht="25.05" customHeight="1">
      <c r="A12" s="40"/>
      <c r="B12" s="40"/>
      <c r="C12" s="40"/>
      <c r="D12" s="26"/>
      <c r="E12" s="101"/>
      <c r="F12"/>
      <c r="G12" s="112"/>
      <c r="H12" s="26"/>
      <c r="I12" s="26"/>
      <c r="J12" s="26"/>
      <c r="K12" s="26"/>
      <c r="L12" s="26"/>
      <c r="M12" s="26"/>
      <c r="N12" s="26"/>
      <c r="O12" s="66"/>
      <c r="P12" s="25"/>
      <c r="Q12" s="40"/>
      <c r="R12" s="40"/>
      <c r="S12" s="40"/>
      <c r="T12" s="40"/>
      <c r="U12" s="40"/>
      <c r="V12" s="40"/>
      <c r="W12" s="40"/>
      <c r="X12" s="25"/>
      <c r="Y12" s="126"/>
    </row>
    <row r="13" spans="1:25" s="15" customFormat="1" ht="25.05" customHeight="1">
      <c r="A13" s="25"/>
      <c r="B13" s="40"/>
      <c r="C13" s="71"/>
      <c r="D13" s="40"/>
      <c r="E13" s="85"/>
      <c r="F13"/>
      <c r="G13" s="113"/>
      <c r="H13" s="89"/>
      <c r="I13" s="89"/>
      <c r="J13" s="89"/>
      <c r="K13" s="89"/>
      <c r="L13" s="89"/>
      <c r="M13" s="89"/>
      <c r="N13" s="89"/>
      <c r="O13"/>
      <c r="P13" s="40"/>
      <c r="Q13" s="40"/>
      <c r="R13" s="40"/>
      <c r="S13" s="40"/>
      <c r="T13" s="40"/>
      <c r="U13" s="40"/>
      <c r="V13" s="40"/>
      <c r="W13" s="40"/>
      <c r="X13" s="40"/>
      <c r="Y13" s="126"/>
    </row>
    <row r="14" spans="1:25" s="15" customFormat="1" ht="25.05" customHeight="1">
      <c r="A14" s="25"/>
      <c r="B14" s="40"/>
      <c r="C14" s="40"/>
      <c r="D14" s="40"/>
      <c r="E14" s="85"/>
      <c r="F14"/>
      <c r="G14" s="113"/>
      <c r="H14" s="89"/>
      <c r="I14" s="89"/>
      <c r="J14" s="89"/>
      <c r="K14" s="89"/>
      <c r="L14" s="89"/>
      <c r="M14" s="89"/>
      <c r="N14" s="89"/>
      <c r="O14"/>
      <c r="P14" s="40"/>
      <c r="Q14" s="40"/>
      <c r="R14" s="40"/>
      <c r="S14" s="40"/>
      <c r="T14" s="40"/>
      <c r="U14" s="40"/>
      <c r="V14" s="40"/>
      <c r="W14" s="40"/>
      <c r="X14" s="40"/>
      <c r="Y14" s="126"/>
    </row>
    <row r="15" spans="1:25" s="15" customFormat="1" ht="25.05" customHeight="1">
      <c r="A15" s="25"/>
      <c r="B15" s="40"/>
      <c r="C15" s="40"/>
      <c r="D15" s="40"/>
      <c r="E15" s="40"/>
      <c r="F15"/>
      <c r="G15" s="113"/>
      <c r="H15" s="89"/>
      <c r="I15" s="89"/>
      <c r="J15" s="89"/>
      <c r="K15" s="89"/>
      <c r="L15" s="89"/>
      <c r="M15" s="89"/>
      <c r="N15" s="89"/>
      <c r="O15"/>
      <c r="P15" s="40"/>
      <c r="Q15" s="40"/>
      <c r="R15" s="40"/>
      <c r="S15" s="40"/>
      <c r="T15" s="40"/>
      <c r="U15" s="40"/>
      <c r="V15" s="40"/>
      <c r="W15" s="40"/>
      <c r="X15" s="40"/>
      <c r="Y15" s="126"/>
    </row>
    <row r="16" spans="1:25" s="15" customFormat="1" ht="25.05" customHeight="1">
      <c r="A16" s="66"/>
      <c r="B16" s="10"/>
      <c r="C16" s="10"/>
      <c r="D16" s="10"/>
      <c r="E16" s="10"/>
      <c r="F16" s="10"/>
      <c r="G16" s="107"/>
      <c r="H16" s="17"/>
      <c r="I16" s="17"/>
      <c r="J16" s="17"/>
      <c r="K16" s="17"/>
      <c r="L16" s="17"/>
      <c r="M16" s="17"/>
      <c r="N16" s="17"/>
      <c r="O16" s="10"/>
      <c r="P16" s="10"/>
      <c r="Q16" s="10"/>
      <c r="R16" s="10"/>
      <c r="S16" s="10"/>
      <c r="T16" s="10"/>
      <c r="U16" s="10"/>
      <c r="V16" s="10"/>
      <c r="W16" s="10"/>
      <c r="X16" s="114"/>
      <c r="Y16" s="126"/>
    </row>
    <row r="17" spans="1:25" s="15" customFormat="1" ht="25.05" customHeight="1">
      <c r="A17" s="66"/>
      <c r="B17" s="10"/>
      <c r="C17" s="10"/>
      <c r="D17" s="10"/>
      <c r="E17" s="10"/>
      <c r="F17" s="10"/>
      <c r="G17" s="107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114"/>
      <c r="Y17" s="49"/>
    </row>
    <row r="18" spans="1:25" s="15" customFormat="1" ht="25.05" customHeight="1">
      <c r="A18" s="66"/>
      <c r="B18" s="10"/>
      <c r="C18" s="10"/>
      <c r="D18" s="10"/>
      <c r="E18" s="72"/>
      <c r="F18" s="10"/>
      <c r="G18" s="10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114"/>
      <c r="Y18" s="49"/>
    </row>
    <row r="19" spans="1:25" s="15" customFormat="1" ht="25.05" customHeight="1">
      <c r="G19" s="107"/>
      <c r="H19" s="17"/>
      <c r="I19" s="17"/>
      <c r="J19" s="17"/>
      <c r="K19" s="17"/>
      <c r="L19" s="17"/>
      <c r="M19" s="17"/>
      <c r="N19" s="17"/>
      <c r="S19" s="17"/>
      <c r="T19" s="17"/>
      <c r="U19" s="17"/>
      <c r="V19" s="17"/>
      <c r="W19" s="17"/>
      <c r="X19" s="114"/>
      <c r="Y19" s="49"/>
    </row>
    <row r="20" spans="1:25" s="15" customFormat="1" ht="25.05" customHeight="1">
      <c r="G20" s="107"/>
      <c r="H20" s="17"/>
      <c r="I20" s="17"/>
      <c r="J20" s="17"/>
      <c r="K20" s="17"/>
      <c r="L20" s="17"/>
      <c r="M20" s="17"/>
      <c r="N20" s="17"/>
      <c r="S20" s="17"/>
      <c r="T20" s="17"/>
      <c r="U20" s="17"/>
      <c r="V20" s="17"/>
      <c r="W20" s="17"/>
      <c r="X20" s="114"/>
      <c r="Y20" s="49"/>
    </row>
    <row r="21" spans="1:25" s="15" customFormat="1" ht="25.05" customHeight="1">
      <c r="G21" s="107"/>
      <c r="H21" s="17"/>
      <c r="I21" s="17"/>
      <c r="J21" s="17"/>
      <c r="K21" s="17"/>
      <c r="L21" s="17"/>
      <c r="M21" s="17"/>
      <c r="N21" s="17"/>
      <c r="S21" s="17"/>
      <c r="T21" s="17"/>
      <c r="U21" s="17"/>
      <c r="V21" s="17"/>
      <c r="W21" s="17"/>
      <c r="X21" s="114"/>
      <c r="Y21" s="49"/>
    </row>
    <row r="22" spans="1:25" s="15" customFormat="1" ht="25.05" customHeight="1">
      <c r="G22" s="107"/>
      <c r="H22" s="17"/>
      <c r="I22" s="17"/>
      <c r="J22" s="17"/>
      <c r="K22" s="17"/>
      <c r="L22" s="17"/>
      <c r="M22" s="17"/>
      <c r="N22" s="17"/>
      <c r="S22" s="17"/>
      <c r="T22" s="17"/>
      <c r="U22" s="17"/>
      <c r="V22" s="17"/>
      <c r="W22" s="17"/>
      <c r="X22" s="114"/>
      <c r="Y22" s="49"/>
    </row>
    <row r="23" spans="1:25" s="15" customFormat="1" ht="25.05" customHeight="1">
      <c r="G23" s="107"/>
      <c r="H23" s="17"/>
      <c r="I23" s="17"/>
      <c r="J23" s="17"/>
      <c r="K23" s="17"/>
      <c r="L23" s="17"/>
      <c r="M23" s="17"/>
      <c r="N23" s="17"/>
      <c r="S23" s="17"/>
      <c r="T23" s="17"/>
      <c r="U23" s="17"/>
      <c r="V23" s="17"/>
      <c r="W23" s="17"/>
      <c r="X23" s="114"/>
      <c r="Y23" s="49"/>
    </row>
    <row r="24" spans="1:25" s="15" customFormat="1" ht="25.05" customHeight="1">
      <c r="G24" s="107"/>
      <c r="H24" s="17"/>
      <c r="I24" s="17"/>
      <c r="J24" s="17"/>
      <c r="K24" s="17"/>
      <c r="L24" s="17"/>
      <c r="M24" s="17"/>
      <c r="N24" s="17"/>
      <c r="S24" s="17"/>
      <c r="T24" s="17"/>
      <c r="U24" s="17"/>
      <c r="V24" s="17"/>
      <c r="W24" s="17"/>
      <c r="X24" s="114"/>
      <c r="Y24" s="49"/>
    </row>
    <row r="25" spans="1:25" s="15" customFormat="1" ht="25.05" customHeight="1">
      <c r="G25" s="107"/>
      <c r="H25" s="17"/>
      <c r="I25" s="17"/>
      <c r="J25" s="17"/>
      <c r="K25" s="17"/>
      <c r="L25" s="17"/>
      <c r="M25" s="17"/>
      <c r="N25" s="17"/>
      <c r="S25" s="17"/>
      <c r="T25" s="17"/>
      <c r="U25" s="17"/>
      <c r="V25" s="17"/>
      <c r="W25" s="17"/>
      <c r="X25" s="114"/>
      <c r="Y25" s="49"/>
    </row>
    <row r="26" spans="1:25" s="15" customFormat="1" ht="25.05" customHeight="1">
      <c r="G26" s="107"/>
      <c r="H26" s="17"/>
      <c r="I26" s="17"/>
      <c r="J26" s="17"/>
      <c r="K26" s="17"/>
      <c r="L26" s="17"/>
      <c r="M26" s="17"/>
      <c r="N26" s="17"/>
      <c r="S26" s="17"/>
      <c r="T26" s="17"/>
      <c r="U26" s="17"/>
      <c r="V26" s="17"/>
      <c r="W26" s="17"/>
      <c r="X26" s="17"/>
    </row>
    <row r="27" spans="1:25" s="15" customFormat="1" ht="25.05" customHeight="1">
      <c r="G27" s="107"/>
      <c r="H27" s="17"/>
      <c r="I27" s="17"/>
      <c r="J27" s="17"/>
      <c r="K27" s="17"/>
      <c r="L27" s="17"/>
      <c r="M27" s="17"/>
      <c r="N27" s="17"/>
      <c r="S27" s="17"/>
      <c r="T27" s="17"/>
      <c r="U27" s="17"/>
      <c r="V27" s="17"/>
      <c r="W27" s="17"/>
      <c r="X27" s="17"/>
    </row>
    <row r="28" spans="1:25" s="15" customFormat="1" ht="25.05" customHeight="1">
      <c r="G28" s="107"/>
      <c r="H28" s="17"/>
      <c r="I28" s="17"/>
      <c r="J28" s="17"/>
      <c r="K28" s="17"/>
      <c r="L28" s="17"/>
      <c r="M28" s="17"/>
      <c r="N28" s="17"/>
      <c r="S28" s="17"/>
      <c r="T28" s="17"/>
      <c r="U28" s="17"/>
      <c r="V28" s="17"/>
      <c r="W28" s="17"/>
      <c r="X28" s="17"/>
    </row>
    <row r="29" spans="1:25" s="15" customFormat="1" ht="25.05" customHeight="1">
      <c r="G29" s="107"/>
      <c r="H29" s="17"/>
      <c r="I29" s="17"/>
      <c r="J29" s="17"/>
      <c r="K29" s="17"/>
      <c r="L29" s="17"/>
      <c r="M29" s="17"/>
      <c r="N29" s="17"/>
      <c r="S29" s="17"/>
      <c r="T29" s="17"/>
      <c r="U29" s="17"/>
      <c r="V29" s="17"/>
      <c r="W29" s="17"/>
      <c r="X29" s="17"/>
    </row>
    <row r="30" spans="1:25" s="15" customFormat="1" ht="25.05" customHeight="1">
      <c r="G30" s="107"/>
      <c r="H30" s="17"/>
      <c r="I30" s="17"/>
      <c r="J30" s="17"/>
      <c r="K30" s="17"/>
      <c r="L30" s="17"/>
      <c r="M30" s="17"/>
      <c r="N30" s="17"/>
      <c r="S30" s="17"/>
      <c r="T30" s="17"/>
      <c r="U30" s="17"/>
      <c r="V30" s="17"/>
      <c r="W30" s="17"/>
      <c r="X30" s="17"/>
    </row>
    <row r="31" spans="1:25" s="15" customFormat="1" ht="25.05" customHeight="1">
      <c r="G31" s="107"/>
      <c r="H31" s="17"/>
      <c r="I31" s="17"/>
      <c r="J31" s="17"/>
      <c r="K31" s="17"/>
      <c r="L31" s="17"/>
      <c r="M31" s="17"/>
      <c r="N31" s="17"/>
      <c r="S31" s="17"/>
      <c r="T31" s="17"/>
      <c r="U31" s="17"/>
      <c r="V31" s="17"/>
      <c r="W31" s="17"/>
      <c r="X31" s="17"/>
    </row>
    <row r="32" spans="1:25" s="15" customFormat="1" ht="25.05" customHeight="1">
      <c r="G32" s="107"/>
      <c r="H32" s="17"/>
      <c r="I32" s="17"/>
      <c r="J32" s="17"/>
      <c r="K32" s="17"/>
      <c r="L32" s="17"/>
      <c r="M32" s="17"/>
      <c r="N32" s="17"/>
      <c r="S32" s="17"/>
      <c r="T32" s="17"/>
      <c r="U32" s="17"/>
      <c r="V32" s="17"/>
      <c r="W32" s="17"/>
      <c r="X32" s="17"/>
    </row>
    <row r="33" spans="7:24" s="15" customFormat="1" ht="25.05" customHeight="1">
      <c r="G33" s="107"/>
      <c r="H33" s="17"/>
      <c r="I33" s="17"/>
      <c r="J33" s="17"/>
      <c r="K33" s="17"/>
      <c r="L33" s="17"/>
      <c r="M33" s="17"/>
      <c r="N33" s="17"/>
      <c r="S33" s="17"/>
      <c r="T33" s="17"/>
      <c r="U33" s="17"/>
      <c r="V33" s="17"/>
      <c r="W33" s="17"/>
      <c r="X33" s="17"/>
    </row>
    <row r="34" spans="7:24" s="15" customFormat="1" ht="25.05" customHeight="1">
      <c r="G34" s="107"/>
      <c r="H34" s="17"/>
      <c r="I34" s="17"/>
      <c r="J34" s="17"/>
      <c r="K34" s="17"/>
      <c r="L34" s="17"/>
      <c r="M34" s="17"/>
      <c r="N34" s="17"/>
      <c r="S34" s="17"/>
      <c r="T34" s="17"/>
      <c r="U34" s="17"/>
      <c r="V34" s="17"/>
      <c r="W34" s="17"/>
      <c r="X34" s="17"/>
    </row>
    <row r="35" spans="7:24" s="15" customFormat="1" ht="25.05" customHeight="1">
      <c r="G35" s="107"/>
      <c r="H35" s="17"/>
      <c r="I35" s="17"/>
      <c r="J35" s="17"/>
      <c r="K35" s="17"/>
      <c r="L35" s="17"/>
      <c r="M35" s="17"/>
      <c r="N35" s="17"/>
      <c r="S35" s="17"/>
      <c r="T35" s="17"/>
      <c r="U35" s="17"/>
      <c r="V35" s="17"/>
      <c r="W35" s="17"/>
      <c r="X35" s="17"/>
    </row>
    <row r="36" spans="7:24" s="15" customFormat="1" ht="25.05" customHeight="1">
      <c r="G36" s="107"/>
      <c r="H36" s="17"/>
      <c r="I36" s="17"/>
      <c r="J36" s="17"/>
      <c r="K36" s="17"/>
      <c r="L36" s="17"/>
      <c r="M36" s="17"/>
      <c r="N36" s="17"/>
      <c r="S36" s="17"/>
      <c r="T36" s="17"/>
      <c r="U36" s="17"/>
      <c r="V36" s="17"/>
      <c r="W36" s="17"/>
      <c r="X36" s="17"/>
    </row>
    <row r="37" spans="7:24" s="15" customFormat="1" ht="25.05" customHeight="1">
      <c r="G37" s="107"/>
      <c r="H37" s="17"/>
      <c r="I37" s="17"/>
      <c r="J37" s="17"/>
      <c r="K37" s="17"/>
      <c r="L37" s="17"/>
      <c r="M37" s="17"/>
      <c r="N37" s="17"/>
      <c r="S37" s="17"/>
      <c r="T37" s="17"/>
      <c r="U37" s="17"/>
      <c r="V37" s="17"/>
      <c r="W37" s="17"/>
      <c r="X37" s="17"/>
    </row>
    <row r="38" spans="7:24" s="15" customFormat="1" ht="25.05" customHeight="1">
      <c r="G38" s="107"/>
      <c r="H38" s="17"/>
      <c r="I38" s="17"/>
      <c r="J38" s="17"/>
      <c r="K38" s="17"/>
      <c r="L38" s="17"/>
      <c r="M38" s="17"/>
      <c r="N38" s="17"/>
      <c r="S38" s="17"/>
      <c r="T38" s="17"/>
      <c r="U38" s="17"/>
      <c r="V38" s="17"/>
      <c r="W38" s="17"/>
      <c r="X38" s="17"/>
    </row>
    <row r="39" spans="7:24" s="15" customFormat="1" ht="25.05" customHeight="1">
      <c r="G39" s="107"/>
      <c r="H39" s="17"/>
      <c r="I39" s="17"/>
      <c r="J39" s="17"/>
      <c r="K39" s="17"/>
      <c r="L39" s="17"/>
      <c r="M39" s="17"/>
      <c r="N39" s="17"/>
      <c r="S39" s="17"/>
      <c r="T39" s="17"/>
      <c r="U39" s="17"/>
      <c r="V39" s="17"/>
      <c r="W39" s="17"/>
      <c r="X39" s="17"/>
    </row>
    <row r="40" spans="7:24" s="15" customFormat="1" ht="25.05" customHeight="1">
      <c r="G40" s="107"/>
      <c r="H40" s="17"/>
      <c r="I40" s="17"/>
      <c r="J40" s="17"/>
      <c r="K40" s="17"/>
      <c r="L40" s="17"/>
      <c r="M40" s="17"/>
      <c r="N40" s="17"/>
      <c r="S40" s="17"/>
      <c r="T40" s="17"/>
      <c r="U40" s="17"/>
      <c r="V40" s="17"/>
      <c r="W40" s="17"/>
      <c r="X40" s="17"/>
    </row>
    <row r="41" spans="7:24" s="15" customFormat="1" ht="25.05" customHeight="1">
      <c r="G41" s="107"/>
      <c r="H41" s="17"/>
      <c r="I41" s="17"/>
      <c r="J41" s="17"/>
      <c r="K41" s="17"/>
      <c r="L41" s="17"/>
      <c r="M41" s="17"/>
      <c r="N41" s="17"/>
      <c r="S41" s="17"/>
      <c r="T41" s="17"/>
      <c r="U41" s="17"/>
      <c r="V41" s="17"/>
      <c r="W41" s="17"/>
      <c r="X41" s="17"/>
    </row>
    <row r="42" spans="7:24" s="15" customFormat="1" ht="25.05" customHeight="1">
      <c r="G42" s="107"/>
      <c r="H42" s="17"/>
      <c r="I42" s="17"/>
      <c r="J42" s="17"/>
      <c r="K42" s="17"/>
      <c r="L42" s="17"/>
      <c r="M42" s="17"/>
      <c r="N42" s="17"/>
      <c r="S42" s="17"/>
      <c r="T42" s="17"/>
      <c r="U42" s="17"/>
      <c r="V42" s="17"/>
      <c r="W42" s="17"/>
      <c r="X42" s="17"/>
    </row>
    <row r="43" spans="7:24" s="15" customFormat="1" ht="25.05" customHeight="1">
      <c r="G43" s="107"/>
      <c r="H43" s="17"/>
      <c r="I43" s="17"/>
      <c r="J43" s="17"/>
      <c r="K43" s="17"/>
      <c r="L43" s="17"/>
      <c r="M43" s="17"/>
      <c r="N43" s="17"/>
      <c r="S43" s="17"/>
      <c r="T43" s="17"/>
      <c r="U43" s="17"/>
      <c r="V43" s="17"/>
      <c r="W43" s="17"/>
      <c r="X43" s="17"/>
    </row>
    <row r="44" spans="7:24" s="15" customFormat="1" ht="25.05" customHeight="1">
      <c r="G44" s="107"/>
      <c r="H44" s="17"/>
      <c r="I44" s="17"/>
      <c r="J44" s="17"/>
      <c r="K44" s="17"/>
      <c r="L44" s="17"/>
      <c r="M44" s="17"/>
      <c r="N44" s="17"/>
      <c r="S44" s="17"/>
      <c r="T44" s="17"/>
      <c r="U44" s="17"/>
      <c r="V44" s="17"/>
      <c r="W44" s="17"/>
      <c r="X44" s="17"/>
    </row>
    <row r="45" spans="7:24" s="15" customFormat="1" ht="25.05" customHeight="1">
      <c r="G45" s="107"/>
      <c r="H45" s="17"/>
      <c r="I45" s="17"/>
      <c r="J45" s="17"/>
      <c r="K45" s="17"/>
      <c r="L45" s="17"/>
      <c r="M45" s="17"/>
      <c r="N45" s="17"/>
      <c r="S45" s="17"/>
      <c r="T45" s="17"/>
      <c r="U45" s="17"/>
      <c r="V45" s="17"/>
      <c r="W45" s="17"/>
      <c r="X45" s="17"/>
    </row>
    <row r="46" spans="7:24" s="15" customFormat="1" ht="25.05" customHeight="1">
      <c r="G46" s="107"/>
      <c r="H46" s="17"/>
      <c r="I46" s="17"/>
      <c r="J46" s="17"/>
      <c r="K46" s="17"/>
      <c r="L46" s="17"/>
      <c r="M46" s="17"/>
      <c r="N46" s="17"/>
      <c r="S46" s="17"/>
      <c r="T46" s="17"/>
      <c r="U46" s="17"/>
      <c r="V46" s="17"/>
      <c r="W46" s="17"/>
      <c r="X46" s="17"/>
    </row>
    <row r="47" spans="7:24" s="15" customFormat="1" ht="25.05" customHeight="1">
      <c r="G47" s="107"/>
      <c r="H47" s="17"/>
      <c r="I47" s="17"/>
      <c r="J47" s="17"/>
      <c r="K47" s="17"/>
      <c r="L47" s="17"/>
      <c r="M47" s="17"/>
      <c r="N47" s="17"/>
      <c r="S47" s="17"/>
      <c r="T47" s="17"/>
      <c r="U47" s="17"/>
      <c r="V47" s="17"/>
      <c r="W47" s="17"/>
      <c r="X47" s="17"/>
    </row>
  </sheetData>
  <mergeCells count="15">
    <mergeCell ref="Y2:Y16"/>
    <mergeCell ref="A4:A5"/>
    <mergeCell ref="G2:G3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R7" sqref="R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77734375" style="17" customWidth="1"/>
    <col min="8" max="8" width="8.109375" style="17" customWidth="1"/>
    <col min="9" max="9" width="13.88671875" style="17" customWidth="1"/>
    <col min="10" max="10" width="10.21875" style="17" customWidth="1"/>
    <col min="11" max="11" width="12.5546875" style="17" customWidth="1"/>
    <col min="12" max="12" width="11.88671875" style="17" customWidth="1"/>
    <col min="13" max="13" width="8.44140625" style="17" customWidth="1"/>
    <col min="14" max="14" width="12.109375" style="17" customWidth="1"/>
    <col min="15" max="15" width="2.6640625" style="17" customWidth="1"/>
    <col min="16" max="16" width="16.77734375" style="17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15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48"/>
      <c r="Y1" s="48"/>
    </row>
    <row r="2" spans="1:25" s="13" customFormat="1" ht="39" customHeight="1">
      <c r="A2" s="117" t="s">
        <v>23</v>
      </c>
      <c r="B2" s="117"/>
      <c r="C2" s="117"/>
      <c r="D2" s="117"/>
      <c r="E2" s="117"/>
      <c r="F2" s="18"/>
      <c r="G2" s="123" t="s">
        <v>2</v>
      </c>
      <c r="H2" s="124" t="s">
        <v>3</v>
      </c>
      <c r="I2" s="124" t="s">
        <v>4</v>
      </c>
      <c r="J2" s="127" t="s">
        <v>5</v>
      </c>
      <c r="K2" s="128"/>
      <c r="L2" s="129"/>
      <c r="M2" s="118" t="s">
        <v>6</v>
      </c>
      <c r="N2" s="118"/>
      <c r="P2" s="123" t="s">
        <v>2</v>
      </c>
      <c r="Q2" s="123" t="s">
        <v>3</v>
      </c>
      <c r="R2" s="123" t="s">
        <v>4</v>
      </c>
      <c r="S2" s="130" t="s">
        <v>7</v>
      </c>
      <c r="T2" s="130"/>
      <c r="U2" s="130" t="s">
        <v>8</v>
      </c>
      <c r="V2" s="130"/>
      <c r="W2" s="130" t="s">
        <v>9</v>
      </c>
      <c r="X2" s="130"/>
      <c r="Y2" s="126" t="s">
        <v>10</v>
      </c>
    </row>
    <row r="3" spans="1:25" s="14" customFormat="1" ht="31.05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4"/>
      <c r="H3" s="125"/>
      <c r="I3" s="125"/>
      <c r="J3" s="24" t="s">
        <v>13</v>
      </c>
      <c r="K3" s="34" t="s">
        <v>14</v>
      </c>
      <c r="L3" s="19" t="s">
        <v>15</v>
      </c>
      <c r="M3" s="19" t="s">
        <v>11</v>
      </c>
      <c r="N3" s="19" t="s">
        <v>12</v>
      </c>
      <c r="P3" s="123"/>
      <c r="Q3" s="123"/>
      <c r="R3" s="12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5.05" customHeight="1">
      <c r="A4" s="53">
        <v>45727</v>
      </c>
      <c r="B4" s="52">
        <v>1</v>
      </c>
      <c r="C4" s="52" t="s">
        <v>24</v>
      </c>
      <c r="D4" s="52">
        <v>303</v>
      </c>
      <c r="E4" s="52">
        <v>1</v>
      </c>
      <c r="G4" s="131" t="s">
        <v>25</v>
      </c>
      <c r="H4" s="26">
        <v>2</v>
      </c>
      <c r="I4" s="52"/>
      <c r="J4" s="26">
        <v>144</v>
      </c>
      <c r="K4" s="26" t="s">
        <v>26</v>
      </c>
      <c r="L4" s="26"/>
      <c r="M4" s="52"/>
      <c r="N4" s="26"/>
      <c r="P4" s="51"/>
      <c r="Q4" s="52"/>
      <c r="R4" s="52"/>
      <c r="S4" s="26"/>
      <c r="T4" s="26"/>
      <c r="U4" s="40"/>
      <c r="V4" s="40"/>
      <c r="W4" s="40"/>
      <c r="X4" s="25"/>
      <c r="Y4" s="126"/>
    </row>
    <row r="5" spans="1:25" s="15" customFormat="1" ht="25.05" customHeight="1">
      <c r="A5" s="53">
        <v>45728</v>
      </c>
      <c r="B5" s="52">
        <v>1</v>
      </c>
      <c r="C5" s="52" t="s">
        <v>27</v>
      </c>
      <c r="D5" s="52">
        <v>604</v>
      </c>
      <c r="E5" s="52">
        <v>1</v>
      </c>
      <c r="G5" s="132"/>
      <c r="H5" s="26">
        <v>2</v>
      </c>
      <c r="I5" s="52"/>
      <c r="J5" s="26">
        <v>332</v>
      </c>
      <c r="K5" s="26" t="s">
        <v>26</v>
      </c>
      <c r="L5" s="26"/>
      <c r="M5" s="52"/>
      <c r="N5" s="26"/>
      <c r="P5" s="40"/>
      <c r="Q5" s="40"/>
      <c r="R5" s="40"/>
      <c r="S5" s="26"/>
      <c r="T5" s="26"/>
      <c r="U5" s="40"/>
      <c r="V5" s="40"/>
      <c r="W5" s="40"/>
      <c r="X5" s="25"/>
      <c r="Y5" s="126"/>
    </row>
    <row r="6" spans="1:25" s="15" customFormat="1" ht="25.05" customHeight="1">
      <c r="A6" s="51"/>
      <c r="B6" s="52"/>
      <c r="C6" s="52"/>
      <c r="D6" s="29" t="s">
        <v>19</v>
      </c>
      <c r="E6" s="54">
        <f>SUM(E4:E5)</f>
        <v>2</v>
      </c>
      <c r="F6"/>
      <c r="G6" s="132"/>
      <c r="H6" s="26">
        <v>2</v>
      </c>
      <c r="I6" s="52"/>
      <c r="J6" s="26"/>
      <c r="K6" s="26"/>
      <c r="L6" s="26"/>
      <c r="M6" s="52">
        <v>310</v>
      </c>
      <c r="N6" s="26">
        <v>1</v>
      </c>
      <c r="P6" s="40"/>
      <c r="Q6" s="40"/>
      <c r="R6" s="40"/>
      <c r="S6" s="40"/>
      <c r="T6" s="40"/>
      <c r="U6" s="40"/>
      <c r="V6" s="40"/>
      <c r="W6" s="40"/>
      <c r="X6" s="25"/>
      <c r="Y6" s="126"/>
    </row>
    <row r="7" spans="1:25" s="15" customFormat="1" ht="25.05" customHeight="1">
      <c r="A7" s="51"/>
      <c r="B7" s="52"/>
      <c r="C7" s="52"/>
      <c r="D7" s="29" t="s">
        <v>20</v>
      </c>
      <c r="E7" s="54">
        <v>257</v>
      </c>
      <c r="F7"/>
      <c r="G7" s="132"/>
      <c r="H7" s="26">
        <v>2</v>
      </c>
      <c r="I7" s="40"/>
      <c r="J7" s="40"/>
      <c r="K7" s="26"/>
      <c r="L7" s="40"/>
      <c r="M7" s="26">
        <v>307</v>
      </c>
      <c r="N7" s="26">
        <v>1</v>
      </c>
      <c r="P7" s="40"/>
      <c r="Q7" s="40"/>
      <c r="R7" s="40"/>
      <c r="S7" s="40"/>
      <c r="T7" s="40"/>
      <c r="U7" s="40"/>
      <c r="V7" s="40"/>
      <c r="W7" s="40"/>
      <c r="X7" s="25"/>
      <c r="Y7" s="126"/>
    </row>
    <row r="8" spans="1:25" s="15" customFormat="1" ht="25.05" customHeight="1">
      <c r="A8" s="51"/>
      <c r="B8" s="52"/>
      <c r="C8" s="52"/>
      <c r="D8" s="54" t="s">
        <v>21</v>
      </c>
      <c r="E8" s="55">
        <f>E6/E7</f>
        <v>7.7821011673151804E-3</v>
      </c>
      <c r="F8"/>
      <c r="G8" s="132"/>
      <c r="H8" s="26">
        <v>2</v>
      </c>
      <c r="I8" s="40"/>
      <c r="J8" s="26">
        <v>528</v>
      </c>
      <c r="K8" s="26" t="s">
        <v>26</v>
      </c>
      <c r="L8" s="40"/>
      <c r="M8" s="40"/>
      <c r="N8" s="40"/>
      <c r="P8" s="40"/>
      <c r="Q8" s="40"/>
      <c r="R8" s="40"/>
      <c r="S8" s="40"/>
      <c r="T8" s="40"/>
      <c r="U8" s="40"/>
      <c r="V8" s="40"/>
      <c r="W8" s="40"/>
      <c r="X8" s="25"/>
      <c r="Y8" s="126"/>
    </row>
    <row r="9" spans="1:25" s="15" customFormat="1" ht="25.05" customHeight="1">
      <c r="A9" s="51"/>
      <c r="B9" s="52"/>
      <c r="C9" s="52"/>
      <c r="D9" s="52"/>
      <c r="E9" s="52"/>
      <c r="F9"/>
      <c r="G9" s="133"/>
      <c r="H9" s="26">
        <v>2</v>
      </c>
      <c r="I9" s="40"/>
      <c r="J9" s="26">
        <v>531</v>
      </c>
      <c r="K9" s="26" t="s">
        <v>26</v>
      </c>
      <c r="L9" s="40"/>
      <c r="M9" s="40"/>
      <c r="N9" s="40"/>
      <c r="P9" s="40"/>
      <c r="Q9" s="40"/>
      <c r="R9" s="40"/>
      <c r="S9" s="40"/>
      <c r="T9" s="40"/>
      <c r="U9" s="40"/>
      <c r="V9" s="40"/>
      <c r="W9" s="40"/>
      <c r="X9" s="25"/>
      <c r="Y9" s="126"/>
    </row>
    <row r="10" spans="1:25" s="15" customFormat="1" ht="25.05" customHeight="1">
      <c r="A10" s="44"/>
      <c r="B10" s="26"/>
      <c r="C10" s="26"/>
      <c r="D10" s="52"/>
      <c r="E10" s="26"/>
      <c r="F10"/>
      <c r="G10" s="131" t="s">
        <v>28</v>
      </c>
      <c r="H10" s="26">
        <v>2</v>
      </c>
      <c r="I10" s="52" t="s">
        <v>29</v>
      </c>
      <c r="J10" s="40"/>
      <c r="K10" s="29" t="s">
        <v>30</v>
      </c>
      <c r="L10" s="40"/>
      <c r="M10" s="52">
        <v>110</v>
      </c>
      <c r="N10" s="26">
        <v>1</v>
      </c>
      <c r="P10" s="40"/>
      <c r="Q10" s="40"/>
      <c r="R10" s="40"/>
      <c r="S10" s="40"/>
      <c r="T10" s="40"/>
      <c r="U10" s="40"/>
      <c r="V10" s="40"/>
      <c r="W10" s="40"/>
      <c r="X10" s="25"/>
      <c r="Y10" s="126"/>
    </row>
    <row r="11" spans="1:25" s="15" customFormat="1" ht="25.05" customHeight="1">
      <c r="A11" s="44"/>
      <c r="B11" s="26"/>
      <c r="C11" s="26"/>
      <c r="D11" s="26"/>
      <c r="E11" s="26"/>
      <c r="F11"/>
      <c r="G11" s="132"/>
      <c r="H11" s="26">
        <v>2</v>
      </c>
      <c r="I11" s="52" t="s">
        <v>31</v>
      </c>
      <c r="J11" s="40"/>
      <c r="K11" s="40"/>
      <c r="L11" s="40"/>
      <c r="M11" s="52">
        <v>133</v>
      </c>
      <c r="N11" s="26">
        <v>1</v>
      </c>
      <c r="P11" s="40"/>
      <c r="Q11" s="40"/>
      <c r="R11" s="40"/>
      <c r="S11" s="40"/>
      <c r="T11" s="40"/>
      <c r="U11" s="40"/>
      <c r="V11" s="40"/>
      <c r="W11" s="40"/>
      <c r="X11" s="25"/>
      <c r="Y11" s="126"/>
    </row>
    <row r="12" spans="1:25" s="15" customFormat="1" ht="25.05" customHeight="1">
      <c r="A12" s="44"/>
      <c r="B12" s="26"/>
      <c r="C12" s="26"/>
      <c r="D12" s="26"/>
      <c r="E12" s="101"/>
      <c r="F12"/>
      <c r="G12" s="133"/>
      <c r="H12" s="26">
        <v>2</v>
      </c>
      <c r="I12" s="52" t="s">
        <v>32</v>
      </c>
      <c r="J12" s="40"/>
      <c r="K12" s="73"/>
      <c r="L12" s="40"/>
      <c r="M12" s="52">
        <v>232</v>
      </c>
      <c r="N12" s="89">
        <v>1</v>
      </c>
      <c r="P12" s="40"/>
      <c r="Q12" s="40"/>
      <c r="R12" s="40"/>
      <c r="S12" s="40"/>
      <c r="T12" s="40"/>
      <c r="U12" s="40"/>
      <c r="V12" s="40"/>
      <c r="W12" s="40"/>
      <c r="X12" s="25"/>
      <c r="Y12" s="126"/>
    </row>
    <row r="13" spans="1:25" s="15" customFormat="1" ht="25.05" customHeight="1">
      <c r="A13" s="25"/>
      <c r="B13" s="40"/>
      <c r="C13" s="71"/>
      <c r="D13" s="40"/>
      <c r="E13" s="40"/>
      <c r="F13"/>
      <c r="G13" s="105"/>
      <c r="H13" s="40"/>
      <c r="I13" s="106"/>
      <c r="J13" s="40"/>
      <c r="K13" s="73"/>
      <c r="L13" s="40"/>
      <c r="M13" s="106"/>
      <c r="N13" s="29" t="s">
        <v>33</v>
      </c>
      <c r="P13" s="40"/>
      <c r="Q13" s="40"/>
      <c r="R13" s="40"/>
      <c r="S13" s="40"/>
      <c r="T13" s="40"/>
      <c r="U13" s="40"/>
      <c r="V13" s="40"/>
      <c r="W13" s="40"/>
      <c r="X13" s="40"/>
      <c r="Y13" s="126"/>
    </row>
    <row r="14" spans="1:25" s="15" customFormat="1" ht="25.05" customHeight="1">
      <c r="A14" s="25"/>
      <c r="B14" s="40"/>
      <c r="C14" s="40"/>
      <c r="D14" s="40"/>
      <c r="E14" s="40"/>
      <c r="F14"/>
      <c r="G14" s="40"/>
      <c r="H14" s="40"/>
      <c r="I14" s="40"/>
      <c r="J14" s="40"/>
      <c r="K14" s="40"/>
      <c r="L14" s="40"/>
      <c r="M14" s="40"/>
      <c r="N14" s="40"/>
      <c r="P14" s="40"/>
      <c r="Q14" s="40"/>
      <c r="R14" s="40"/>
      <c r="S14" s="40"/>
      <c r="T14" s="40"/>
      <c r="U14" s="40"/>
      <c r="V14" s="40"/>
      <c r="W14" s="40"/>
      <c r="X14" s="40"/>
      <c r="Y14" s="126"/>
    </row>
    <row r="15" spans="1:25" s="15" customFormat="1" ht="25.05" customHeight="1">
      <c r="A15" s="25"/>
      <c r="B15" s="40"/>
      <c r="C15" s="40"/>
      <c r="D15" s="40"/>
      <c r="E15" s="40"/>
      <c r="F15"/>
      <c r="G15" s="26"/>
      <c r="H15" s="26"/>
      <c r="I15" s="26"/>
      <c r="J15" s="26"/>
      <c r="K15" s="26"/>
      <c r="L15" s="26"/>
      <c r="M15" s="26"/>
      <c r="N15" s="26"/>
      <c r="P15" s="40"/>
      <c r="Q15" s="40"/>
      <c r="R15" s="40"/>
      <c r="S15" s="40"/>
      <c r="T15" s="40"/>
      <c r="U15" s="40"/>
      <c r="V15" s="40"/>
      <c r="W15" s="40"/>
      <c r="X15" s="40"/>
      <c r="Y15" s="126"/>
    </row>
    <row r="16" spans="1:25" s="15" customFormat="1" ht="25.05" customHeight="1">
      <c r="A16" s="25"/>
      <c r="B16" s="40"/>
      <c r="C16" s="40"/>
      <c r="D16" s="40"/>
      <c r="E16" s="40"/>
      <c r="F16"/>
      <c r="G16" s="26"/>
      <c r="H16" s="26"/>
      <c r="I16" s="26"/>
      <c r="J16" s="26"/>
      <c r="K16" s="26"/>
      <c r="L16" s="26"/>
      <c r="M16" s="26"/>
      <c r="N16" s="26"/>
      <c r="O16"/>
      <c r="P16" s="40"/>
      <c r="Q16" s="40"/>
      <c r="R16" s="40"/>
      <c r="S16" s="40"/>
      <c r="T16" s="40"/>
      <c r="U16" s="40"/>
      <c r="V16" s="40"/>
      <c r="W16" s="40"/>
      <c r="X16" s="74"/>
      <c r="Y16" s="126"/>
    </row>
    <row r="17" spans="1:25" s="15" customFormat="1" ht="25.05" customHeight="1">
      <c r="A17" s="66"/>
      <c r="B17" s="10"/>
      <c r="C17" s="10"/>
      <c r="D17" s="10"/>
      <c r="E17" s="10"/>
      <c r="F17" s="10"/>
      <c r="G17" s="17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47"/>
      <c r="Y17" s="49"/>
    </row>
    <row r="18" spans="1:25" s="15" customFormat="1" ht="25.05" customHeight="1">
      <c r="A18" s="66"/>
      <c r="B18" s="10"/>
      <c r="C18" s="10"/>
      <c r="D18" s="10"/>
      <c r="E18" s="72"/>
      <c r="F18" s="10"/>
      <c r="G18" s="1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47"/>
      <c r="Y18" s="49"/>
    </row>
    <row r="19" spans="1:25" s="15" customFormat="1" ht="25.05" customHeight="1"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47"/>
      <c r="Y19" s="49"/>
    </row>
    <row r="20" spans="1:25" s="15" customFormat="1" ht="25.05" customHeight="1"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7"/>
      <c r="Y20" s="49"/>
    </row>
    <row r="21" spans="1:25" s="15" customFormat="1" ht="25.05" customHeight="1"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7"/>
      <c r="Y21" s="49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7"/>
      <c r="Y22" s="49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7"/>
      <c r="Y23" s="49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7"/>
      <c r="Y24" s="49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7"/>
      <c r="Y25" s="49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6">
    <mergeCell ref="Y2:Y16"/>
    <mergeCell ref="G4:G9"/>
    <mergeCell ref="G10:G12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G6" sqref="G6:G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17" customWidth="1"/>
    <col min="8" max="8" width="8.109375" style="17" customWidth="1"/>
    <col min="9" max="9" width="19.44140625" style="17" customWidth="1"/>
    <col min="10" max="10" width="10.77734375" style="17" customWidth="1"/>
    <col min="11" max="11" width="13.6640625" style="17" customWidth="1"/>
    <col min="12" max="13" width="11.109375" style="17" customWidth="1"/>
    <col min="14" max="14" width="11.44140625" style="17" customWidth="1"/>
    <col min="15" max="15" width="3.21875" style="17" customWidth="1"/>
    <col min="16" max="16" width="6.6640625" style="17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8.21875" style="17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15" t="s">
        <v>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48"/>
    </row>
    <row r="2" spans="1:25" s="13" customFormat="1" ht="39" customHeight="1">
      <c r="A2" s="117" t="s">
        <v>35</v>
      </c>
      <c r="B2" s="117"/>
      <c r="C2" s="117"/>
      <c r="D2" s="117"/>
      <c r="E2" s="117"/>
      <c r="F2" s="18"/>
      <c r="G2" s="123" t="s">
        <v>2</v>
      </c>
      <c r="H2" s="124" t="s">
        <v>3</v>
      </c>
      <c r="I2" s="124" t="s">
        <v>4</v>
      </c>
      <c r="J2" s="127" t="s">
        <v>5</v>
      </c>
      <c r="K2" s="128"/>
      <c r="L2" s="129"/>
      <c r="M2" s="118" t="s">
        <v>6</v>
      </c>
      <c r="N2" s="118"/>
      <c r="P2" s="123" t="s">
        <v>2</v>
      </c>
      <c r="Q2" s="123" t="s">
        <v>3</v>
      </c>
      <c r="R2" s="123" t="s">
        <v>4</v>
      </c>
      <c r="S2" s="130" t="s">
        <v>7</v>
      </c>
      <c r="T2" s="130"/>
      <c r="U2" s="130" t="s">
        <v>8</v>
      </c>
      <c r="V2" s="130"/>
      <c r="W2" s="130" t="s">
        <v>9</v>
      </c>
      <c r="X2" s="130"/>
      <c r="Y2" s="126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4"/>
      <c r="H3" s="125"/>
      <c r="I3" s="125"/>
      <c r="J3" s="24" t="s">
        <v>13</v>
      </c>
      <c r="K3" s="34" t="s">
        <v>14</v>
      </c>
      <c r="L3" s="19" t="s">
        <v>15</v>
      </c>
      <c r="M3" s="19" t="s">
        <v>11</v>
      </c>
      <c r="N3" s="19" t="s">
        <v>12</v>
      </c>
      <c r="P3" s="123"/>
      <c r="Q3" s="124"/>
      <c r="R3" s="12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5.05" customHeight="1">
      <c r="A4" s="134">
        <v>45726</v>
      </c>
      <c r="B4" s="52">
        <v>1</v>
      </c>
      <c r="C4" s="52" t="s">
        <v>36</v>
      </c>
      <c r="D4" s="52" t="s">
        <v>37</v>
      </c>
      <c r="E4" s="52">
        <v>2</v>
      </c>
      <c r="F4"/>
      <c r="G4" s="102" t="s">
        <v>38</v>
      </c>
      <c r="H4" s="26">
        <v>3</v>
      </c>
      <c r="I4" s="52"/>
      <c r="J4" s="26">
        <v>408</v>
      </c>
      <c r="K4" s="26" t="s">
        <v>39</v>
      </c>
      <c r="L4" s="26"/>
      <c r="M4" s="26"/>
      <c r="N4" s="26"/>
      <c r="P4" s="40"/>
      <c r="Q4" s="40"/>
      <c r="R4" s="40"/>
      <c r="S4" s="40"/>
      <c r="T4" s="40"/>
      <c r="U4" s="40"/>
      <c r="V4" s="40"/>
      <c r="W4" s="40"/>
      <c r="X4" s="25"/>
      <c r="Y4" s="126"/>
    </row>
    <row r="5" spans="1:25" s="15" customFormat="1" ht="25.05" customHeight="1">
      <c r="A5" s="135"/>
      <c r="B5" s="52">
        <v>1</v>
      </c>
      <c r="C5" s="52" t="s">
        <v>40</v>
      </c>
      <c r="D5" s="52">
        <v>431</v>
      </c>
      <c r="E5" s="52">
        <v>1</v>
      </c>
      <c r="F5"/>
      <c r="G5" s="103" t="s">
        <v>41</v>
      </c>
      <c r="H5" s="26">
        <v>1</v>
      </c>
      <c r="I5" s="52" t="s">
        <v>42</v>
      </c>
      <c r="J5" s="40"/>
      <c r="K5" s="29" t="s">
        <v>43</v>
      </c>
      <c r="L5" s="40"/>
      <c r="M5" s="52">
        <v>129</v>
      </c>
      <c r="N5" s="26">
        <v>1</v>
      </c>
      <c r="P5" s="40"/>
      <c r="Q5" s="40"/>
      <c r="R5" s="40"/>
      <c r="S5" s="40"/>
      <c r="T5" s="40"/>
      <c r="U5" s="40"/>
      <c r="V5" s="40"/>
      <c r="W5" s="40"/>
      <c r="X5" s="25"/>
      <c r="Y5" s="126"/>
    </row>
    <row r="6" spans="1:25" s="15" customFormat="1" ht="25.05" customHeight="1">
      <c r="A6" s="121">
        <v>45730</v>
      </c>
      <c r="B6" s="52">
        <v>1</v>
      </c>
      <c r="C6" s="52" t="s">
        <v>44</v>
      </c>
      <c r="D6" s="52">
        <v>220</v>
      </c>
      <c r="E6" s="52">
        <v>1</v>
      </c>
      <c r="F6"/>
      <c r="G6" s="136" t="s">
        <v>28</v>
      </c>
      <c r="H6" s="26">
        <v>1</v>
      </c>
      <c r="I6" s="52" t="s">
        <v>45</v>
      </c>
      <c r="J6" s="40"/>
      <c r="K6" s="40"/>
      <c r="L6" s="40"/>
      <c r="M6" s="52">
        <v>115</v>
      </c>
      <c r="N6" s="89">
        <v>1</v>
      </c>
      <c r="P6" s="40"/>
      <c r="Q6" s="40"/>
      <c r="R6" s="40"/>
      <c r="S6" s="40"/>
      <c r="T6" s="40"/>
      <c r="U6" s="40"/>
      <c r="V6" s="40"/>
      <c r="W6" s="40"/>
      <c r="X6" s="25"/>
      <c r="Y6" s="126"/>
    </row>
    <row r="7" spans="1:25" s="15" customFormat="1" ht="25.05" customHeight="1">
      <c r="A7" s="121"/>
      <c r="B7" s="52">
        <v>1</v>
      </c>
      <c r="C7" s="52" t="s">
        <v>46</v>
      </c>
      <c r="D7" s="52" t="s">
        <v>47</v>
      </c>
      <c r="E7" s="52">
        <v>2</v>
      </c>
      <c r="F7"/>
      <c r="G7" s="137"/>
      <c r="H7" s="26">
        <v>1</v>
      </c>
      <c r="I7" s="52" t="s">
        <v>48</v>
      </c>
      <c r="J7" s="40"/>
      <c r="K7" s="40"/>
      <c r="L7" s="40"/>
      <c r="M7" s="52">
        <v>139</v>
      </c>
      <c r="N7" s="26">
        <v>1</v>
      </c>
      <c r="P7" s="40"/>
      <c r="Q7" s="40"/>
      <c r="R7" s="40"/>
      <c r="S7" s="40"/>
      <c r="T7" s="40"/>
      <c r="U7" s="40"/>
      <c r="V7" s="40"/>
      <c r="W7" s="40"/>
      <c r="X7" s="25"/>
      <c r="Y7" s="126"/>
    </row>
    <row r="8" spans="1:25" s="15" customFormat="1" ht="25.05" customHeight="1">
      <c r="A8" s="40"/>
      <c r="B8" s="40"/>
      <c r="C8" s="40"/>
      <c r="D8" s="29" t="s">
        <v>19</v>
      </c>
      <c r="E8" s="29">
        <f>SUM(E4:E7)</f>
        <v>6</v>
      </c>
      <c r="F8"/>
      <c r="G8" s="40"/>
      <c r="H8" s="40"/>
      <c r="I8" s="40"/>
      <c r="J8" s="40"/>
      <c r="K8" s="40"/>
      <c r="L8" s="40"/>
      <c r="M8" s="40"/>
      <c r="N8" s="29" t="s">
        <v>49</v>
      </c>
      <c r="P8" s="40"/>
      <c r="Q8" s="40"/>
      <c r="R8" s="40"/>
      <c r="S8" s="40"/>
      <c r="T8" s="40"/>
      <c r="U8" s="40"/>
      <c r="V8" s="40"/>
      <c r="W8" s="40"/>
      <c r="X8" s="25"/>
      <c r="Y8" s="126"/>
    </row>
    <row r="9" spans="1:25" s="15" customFormat="1" ht="25.05" customHeight="1">
      <c r="A9" s="40"/>
      <c r="B9" s="40"/>
      <c r="C9" s="40"/>
      <c r="D9" s="29" t="s">
        <v>20</v>
      </c>
      <c r="E9" s="29">
        <v>324</v>
      </c>
      <c r="F9"/>
      <c r="G9" s="40"/>
      <c r="H9" s="40"/>
      <c r="I9" s="40"/>
      <c r="J9" s="40"/>
      <c r="K9" s="40"/>
      <c r="L9" s="40"/>
      <c r="M9" s="40"/>
      <c r="N9" s="40"/>
      <c r="P9" s="40"/>
      <c r="Q9" s="40"/>
      <c r="R9" s="40"/>
      <c r="S9" s="40"/>
      <c r="T9" s="40"/>
      <c r="U9" s="40"/>
      <c r="V9" s="40"/>
      <c r="W9" s="40"/>
      <c r="X9" s="25"/>
      <c r="Y9" s="126"/>
    </row>
    <row r="10" spans="1:25" s="15" customFormat="1" ht="25.05" customHeight="1">
      <c r="A10" s="40"/>
      <c r="B10" s="40"/>
      <c r="C10" s="40"/>
      <c r="D10" s="29" t="s">
        <v>21</v>
      </c>
      <c r="E10" s="30">
        <f>E8/E9</f>
        <v>1.85185185185185E-2</v>
      </c>
      <c r="F10"/>
      <c r="G10" s="40"/>
      <c r="H10" s="40"/>
      <c r="I10" s="40"/>
      <c r="J10" s="40"/>
      <c r="K10" s="40"/>
      <c r="L10" s="40"/>
      <c r="M10" s="40"/>
      <c r="N10" s="40"/>
      <c r="P10" s="40"/>
      <c r="Q10" s="40"/>
      <c r="R10" s="40"/>
      <c r="S10" s="40"/>
      <c r="T10" s="40"/>
      <c r="U10" s="40"/>
      <c r="V10" s="40"/>
      <c r="W10" s="40"/>
      <c r="X10" s="25"/>
      <c r="Y10" s="126"/>
    </row>
    <row r="11" spans="1:25" s="15" customFormat="1" ht="25.05" customHeight="1">
      <c r="A11" s="40"/>
      <c r="B11" s="40"/>
      <c r="C11" s="40"/>
      <c r="D11" s="40"/>
      <c r="E11" s="40"/>
      <c r="F11"/>
      <c r="G11" s="40"/>
      <c r="H11" s="40"/>
      <c r="I11" s="40"/>
      <c r="J11" s="40"/>
      <c r="K11" s="40"/>
      <c r="L11" s="40"/>
      <c r="M11" s="40"/>
      <c r="N11" s="40"/>
      <c r="P11" s="40"/>
      <c r="Q11" s="40"/>
      <c r="R11" s="40"/>
      <c r="S11" s="80"/>
      <c r="T11" s="40"/>
      <c r="U11" s="40"/>
      <c r="V11" s="40"/>
      <c r="W11" s="40"/>
      <c r="X11" s="25"/>
      <c r="Y11" s="126"/>
    </row>
    <row r="12" spans="1:25" s="15" customFormat="1" ht="25.05" customHeight="1">
      <c r="A12" s="40"/>
      <c r="B12" s="40"/>
      <c r="C12" s="40"/>
      <c r="D12" s="40"/>
      <c r="E12" s="40"/>
      <c r="F12"/>
      <c r="G12" s="40"/>
      <c r="H12" s="40"/>
      <c r="I12" s="40"/>
      <c r="J12" s="40"/>
      <c r="K12" s="40"/>
      <c r="L12" s="40"/>
      <c r="M12" s="40"/>
      <c r="N12" s="40"/>
      <c r="P12" s="40"/>
      <c r="Q12" s="40"/>
      <c r="R12" s="40"/>
      <c r="S12" s="80"/>
      <c r="T12" s="40"/>
      <c r="U12" s="40"/>
      <c r="V12" s="40"/>
      <c r="W12" s="40"/>
      <c r="X12" s="25"/>
      <c r="Y12" s="126"/>
    </row>
    <row r="13" spans="1:25" s="15" customFormat="1" ht="25.05" customHeight="1">
      <c r="A13" s="40"/>
      <c r="B13" s="40"/>
      <c r="C13" s="40"/>
      <c r="D13" s="40"/>
      <c r="E13" s="40"/>
      <c r="F13"/>
      <c r="G13" s="40"/>
      <c r="H13" s="40"/>
      <c r="I13" s="40"/>
      <c r="J13" s="40"/>
      <c r="K13" s="40"/>
      <c r="L13" s="40"/>
      <c r="M13" s="40"/>
      <c r="N13" s="40"/>
      <c r="P13" s="40"/>
      <c r="Q13" s="40"/>
      <c r="R13" s="40"/>
      <c r="S13" s="40"/>
      <c r="T13" s="40"/>
      <c r="U13" s="40"/>
      <c r="V13" s="40"/>
      <c r="W13" s="40"/>
      <c r="X13" s="40"/>
      <c r="Y13" s="126"/>
    </row>
    <row r="14" spans="1:25" s="15" customFormat="1" ht="25.05" customHeight="1">
      <c r="A14" s="25"/>
      <c r="B14" s="40"/>
      <c r="C14" s="40"/>
      <c r="D14" s="81"/>
      <c r="E14" s="81"/>
      <c r="F14"/>
      <c r="G14" s="40"/>
      <c r="H14" s="40"/>
      <c r="I14" s="40"/>
      <c r="J14" s="40"/>
      <c r="K14" s="40"/>
      <c r="L14" s="40"/>
      <c r="M14" s="40"/>
      <c r="N14" s="40"/>
      <c r="P14" s="40"/>
      <c r="Q14" s="40"/>
      <c r="R14" s="40"/>
      <c r="S14" s="40"/>
      <c r="T14" s="40"/>
      <c r="U14" s="40"/>
      <c r="V14" s="40"/>
      <c r="W14" s="40"/>
      <c r="X14" s="40"/>
      <c r="Y14" s="126"/>
    </row>
    <row r="15" spans="1:25" s="15" customFormat="1" ht="25.05" customHeight="1">
      <c r="A15" s="25"/>
      <c r="B15" s="40"/>
      <c r="C15" s="40"/>
      <c r="D15" s="81"/>
      <c r="E15" s="83"/>
      <c r="F15"/>
      <c r="G15" s="40"/>
      <c r="H15" s="40"/>
      <c r="I15" s="40"/>
      <c r="J15" s="40"/>
      <c r="K15" s="40"/>
      <c r="L15" s="40"/>
      <c r="M15" s="40"/>
      <c r="N15" s="40"/>
      <c r="P15" s="40"/>
      <c r="Q15" s="40"/>
      <c r="R15" s="40"/>
      <c r="S15" s="40"/>
      <c r="T15" s="40"/>
      <c r="U15" s="40"/>
      <c r="V15" s="40"/>
      <c r="W15" s="40"/>
      <c r="X15" s="40"/>
      <c r="Y15" s="126"/>
    </row>
    <row r="16" spans="1:25" s="15" customFormat="1" ht="25.05" customHeight="1">
      <c r="A16" s="66"/>
      <c r="B16" s="10"/>
      <c r="C16" s="10"/>
      <c r="D16" s="10"/>
      <c r="E16" s="10"/>
      <c r="F16" s="10"/>
      <c r="G16"/>
      <c r="H16"/>
      <c r="I16"/>
      <c r="J16"/>
      <c r="K16"/>
      <c r="L16"/>
      <c r="M16"/>
      <c r="N16"/>
      <c r="O16" s="10"/>
      <c r="P16" s="10"/>
      <c r="Q16" s="10"/>
      <c r="R16" s="10"/>
      <c r="S16" s="10"/>
      <c r="T16" s="10"/>
      <c r="U16" s="10"/>
      <c r="V16" s="10"/>
      <c r="W16" s="10"/>
      <c r="X16" s="47"/>
      <c r="Y16" s="126"/>
    </row>
    <row r="17" spans="1:25" s="15" customFormat="1" ht="25.05" customHeight="1">
      <c r="A17" s="66"/>
      <c r="B17" s="10"/>
      <c r="C17" s="10"/>
      <c r="D17" s="10"/>
      <c r="E17" s="10"/>
      <c r="F17" s="10"/>
      <c r="G17"/>
      <c r="H17"/>
      <c r="I17"/>
      <c r="J17"/>
      <c r="K17"/>
      <c r="L17"/>
      <c r="M17"/>
      <c r="N17"/>
      <c r="O17" s="10"/>
      <c r="P17" s="10"/>
      <c r="Q17" s="10"/>
      <c r="R17" s="10"/>
      <c r="S17" s="10"/>
      <c r="T17" s="10"/>
      <c r="U17" s="10"/>
      <c r="V17" s="10"/>
      <c r="W17" s="10"/>
      <c r="X17" s="47"/>
      <c r="Y17" s="49"/>
    </row>
    <row r="18" spans="1:25" s="15" customFormat="1" ht="25.05" customHeight="1">
      <c r="A18" s="66"/>
      <c r="B18" s="10"/>
      <c r="C18" s="10"/>
      <c r="D18" s="10"/>
      <c r="E18" s="72"/>
      <c r="F18" s="10"/>
      <c r="G18"/>
      <c r="H18"/>
      <c r="I18"/>
      <c r="J18"/>
      <c r="K18"/>
      <c r="L18"/>
      <c r="M18"/>
      <c r="N18"/>
      <c r="O18" s="10"/>
      <c r="P18" s="10"/>
      <c r="Q18" s="10"/>
      <c r="R18" s="10"/>
      <c r="S18" s="10"/>
      <c r="T18" s="10"/>
      <c r="U18" s="10"/>
      <c r="V18" s="10"/>
      <c r="W18" s="10"/>
      <c r="X18" s="47"/>
      <c r="Y18" s="49"/>
    </row>
    <row r="19" spans="1:25" s="15" customFormat="1" ht="25.05" customHeight="1">
      <c r="G19"/>
      <c r="H19"/>
      <c r="I19"/>
      <c r="J19"/>
      <c r="K19"/>
      <c r="L19"/>
      <c r="M19"/>
      <c r="N19"/>
      <c r="O19" s="17"/>
      <c r="P19" s="17"/>
      <c r="U19" s="17"/>
      <c r="V19" s="17"/>
      <c r="X19" s="47"/>
      <c r="Y19" s="49"/>
    </row>
    <row r="20" spans="1:25" s="15" customFormat="1" ht="25.05" customHeight="1">
      <c r="G20"/>
      <c r="H20"/>
      <c r="I20"/>
      <c r="J20"/>
      <c r="K20"/>
      <c r="L20"/>
      <c r="M20"/>
      <c r="N20"/>
      <c r="O20" s="17"/>
      <c r="P20" s="17"/>
      <c r="U20" s="17"/>
      <c r="V20" s="17"/>
      <c r="X20" s="47"/>
      <c r="Y20" s="49"/>
    </row>
    <row r="21" spans="1:25" s="15" customFormat="1" ht="25.05" customHeight="1">
      <c r="G21"/>
      <c r="H21"/>
      <c r="I21"/>
      <c r="J21"/>
      <c r="K21"/>
      <c r="L21"/>
      <c r="M21"/>
      <c r="N21"/>
      <c r="O21" s="17"/>
      <c r="P21" s="17"/>
      <c r="U21" s="17"/>
      <c r="V21" s="17"/>
      <c r="X21" s="47"/>
      <c r="Y21" s="49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7"/>
      <c r="Y22" s="49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7"/>
      <c r="Y23" s="49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7"/>
      <c r="Y24" s="49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7"/>
      <c r="Y25" s="49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7">
    <mergeCell ref="Y2:Y16"/>
    <mergeCell ref="A4:A5"/>
    <mergeCell ref="A6:A7"/>
    <mergeCell ref="G2:G3"/>
    <mergeCell ref="G6:G7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G7" sqref="G7:G10"/>
    </sheetView>
  </sheetViews>
  <sheetFormatPr defaultColWidth="9" defaultRowHeight="25.05" customHeight="1"/>
  <cols>
    <col min="1" max="1" width="9.33203125" style="50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7" customWidth="1"/>
    <col min="8" max="8" width="8.109375" style="17" customWidth="1"/>
    <col min="9" max="9" width="14.21875" style="17" customWidth="1"/>
    <col min="10" max="10" width="10.33203125" style="17" customWidth="1"/>
    <col min="11" max="11" width="13" style="17" customWidth="1"/>
    <col min="12" max="13" width="11.109375" style="17" customWidth="1"/>
    <col min="14" max="14" width="11.21875" style="17" customWidth="1"/>
    <col min="15" max="15" width="3.109375" style="17" customWidth="1"/>
    <col min="16" max="16" width="6.6640625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15" t="s">
        <v>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48"/>
    </row>
    <row r="2" spans="1:25" s="13" customFormat="1" ht="39" customHeight="1">
      <c r="A2" s="138" t="s">
        <v>51</v>
      </c>
      <c r="B2" s="117"/>
      <c r="C2" s="117"/>
      <c r="D2" s="117"/>
      <c r="E2" s="117"/>
      <c r="F2" s="18"/>
      <c r="G2" s="123" t="s">
        <v>2</v>
      </c>
      <c r="H2" s="124" t="s">
        <v>3</v>
      </c>
      <c r="I2" s="124" t="s">
        <v>4</v>
      </c>
      <c r="J2" s="127" t="s">
        <v>5</v>
      </c>
      <c r="K2" s="128"/>
      <c r="L2" s="129"/>
      <c r="M2" s="118" t="s">
        <v>6</v>
      </c>
      <c r="N2" s="118"/>
      <c r="P2" s="123" t="s">
        <v>2</v>
      </c>
      <c r="Q2" s="123" t="s">
        <v>3</v>
      </c>
      <c r="R2" s="123" t="s">
        <v>4</v>
      </c>
      <c r="S2" s="130" t="s">
        <v>7</v>
      </c>
      <c r="T2" s="130"/>
      <c r="U2" s="130" t="s">
        <v>8</v>
      </c>
      <c r="V2" s="130"/>
      <c r="W2" s="130" t="s">
        <v>9</v>
      </c>
      <c r="X2" s="130"/>
      <c r="Y2" s="126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4"/>
      <c r="H3" s="125"/>
      <c r="I3" s="125"/>
      <c r="J3" s="24" t="s">
        <v>13</v>
      </c>
      <c r="K3" s="34" t="s">
        <v>14</v>
      </c>
      <c r="L3" s="19" t="s">
        <v>15</v>
      </c>
      <c r="M3" s="19" t="s">
        <v>11</v>
      </c>
      <c r="N3" s="19" t="s">
        <v>12</v>
      </c>
      <c r="P3" s="123"/>
      <c r="Q3" s="124"/>
      <c r="R3" s="12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5.05" customHeight="1">
      <c r="A4" s="121">
        <v>45729</v>
      </c>
      <c r="B4" s="52">
        <v>1</v>
      </c>
      <c r="C4" s="26" t="s">
        <v>52</v>
      </c>
      <c r="D4" s="52">
        <v>418</v>
      </c>
      <c r="E4" s="52">
        <v>1</v>
      </c>
      <c r="F4"/>
      <c r="G4" s="131" t="s">
        <v>41</v>
      </c>
      <c r="H4" s="26">
        <v>4</v>
      </c>
      <c r="I4" s="52" t="s">
        <v>53</v>
      </c>
      <c r="J4" s="26"/>
      <c r="K4" s="26"/>
      <c r="L4" s="26"/>
      <c r="M4" s="52">
        <v>308</v>
      </c>
      <c r="N4" s="26">
        <v>1</v>
      </c>
      <c r="P4" s="40"/>
      <c r="Q4" s="40"/>
      <c r="R4" s="40"/>
      <c r="S4" s="40"/>
      <c r="T4" s="40"/>
      <c r="U4" s="40"/>
      <c r="V4" s="40"/>
      <c r="W4" s="40"/>
      <c r="X4" s="25"/>
      <c r="Y4" s="126"/>
    </row>
    <row r="5" spans="1:25" s="15" customFormat="1" ht="25.05" customHeight="1">
      <c r="A5" s="139"/>
      <c r="B5" s="52">
        <v>1</v>
      </c>
      <c r="C5" s="26" t="s">
        <v>54</v>
      </c>
      <c r="D5" s="52">
        <v>426</v>
      </c>
      <c r="E5" s="52">
        <v>1</v>
      </c>
      <c r="F5"/>
      <c r="G5" s="132"/>
      <c r="H5" s="26">
        <v>4</v>
      </c>
      <c r="I5" s="52" t="s">
        <v>53</v>
      </c>
      <c r="J5" s="26"/>
      <c r="K5" s="26"/>
      <c r="L5" s="26"/>
      <c r="M5" s="52">
        <v>310</v>
      </c>
      <c r="N5" s="26">
        <v>1</v>
      </c>
      <c r="P5" s="40"/>
      <c r="Q5" s="40"/>
      <c r="R5" s="40"/>
      <c r="S5" s="40"/>
      <c r="T5" s="40"/>
      <c r="U5" s="40"/>
      <c r="V5" s="40"/>
      <c r="W5" s="40"/>
      <c r="X5" s="25"/>
      <c r="Y5" s="126"/>
    </row>
    <row r="6" spans="1:25" s="15" customFormat="1" ht="25.05" customHeight="1">
      <c r="A6" s="90">
        <v>45727</v>
      </c>
      <c r="B6" s="91">
        <v>4</v>
      </c>
      <c r="C6" s="92" t="s">
        <v>55</v>
      </c>
      <c r="D6" s="93" t="s">
        <v>56</v>
      </c>
      <c r="E6" s="93">
        <v>2</v>
      </c>
      <c r="F6"/>
      <c r="G6" s="133"/>
      <c r="H6" s="26">
        <v>4</v>
      </c>
      <c r="I6" s="52" t="s">
        <v>57</v>
      </c>
      <c r="J6" s="26"/>
      <c r="K6" s="26"/>
      <c r="L6" s="26"/>
      <c r="M6" s="52">
        <v>129</v>
      </c>
      <c r="N6" s="26">
        <v>1</v>
      </c>
      <c r="P6" s="40"/>
      <c r="Q6" s="40"/>
      <c r="R6" s="40"/>
      <c r="S6" s="40"/>
      <c r="T6" s="40"/>
      <c r="U6" s="40"/>
      <c r="V6" s="40"/>
      <c r="W6" s="40"/>
      <c r="X6" s="25"/>
      <c r="Y6" s="126"/>
    </row>
    <row r="7" spans="1:25" s="15" customFormat="1" ht="25.05" customHeight="1">
      <c r="A7" s="94">
        <v>45728</v>
      </c>
      <c r="B7" s="91">
        <v>4</v>
      </c>
      <c r="C7" s="93" t="s">
        <v>58</v>
      </c>
      <c r="D7" s="93" t="s">
        <v>59</v>
      </c>
      <c r="E7" s="93">
        <v>2</v>
      </c>
      <c r="F7"/>
      <c r="G7" s="131" t="s">
        <v>28</v>
      </c>
      <c r="H7" s="26">
        <v>4</v>
      </c>
      <c r="I7" s="52" t="s">
        <v>60</v>
      </c>
      <c r="J7" s="26"/>
      <c r="K7" s="26"/>
      <c r="L7" s="26"/>
      <c r="M7" s="52">
        <v>219</v>
      </c>
      <c r="N7" s="89">
        <v>1</v>
      </c>
      <c r="P7" s="40"/>
      <c r="Q7" s="40"/>
      <c r="R7" s="40"/>
      <c r="S7" s="40"/>
      <c r="T7" s="40"/>
      <c r="U7" s="40"/>
      <c r="V7" s="40"/>
      <c r="W7" s="40"/>
      <c r="X7" s="25"/>
      <c r="Y7" s="126"/>
    </row>
    <row r="8" spans="1:25" s="15" customFormat="1" ht="25.05" customHeight="1">
      <c r="A8" s="90">
        <v>45729</v>
      </c>
      <c r="B8" s="91">
        <v>4</v>
      </c>
      <c r="C8" s="52" t="s">
        <v>61</v>
      </c>
      <c r="D8" s="93">
        <v>237</v>
      </c>
      <c r="E8" s="93">
        <v>1</v>
      </c>
      <c r="F8"/>
      <c r="G8" s="132"/>
      <c r="H8" s="26">
        <v>4</v>
      </c>
      <c r="I8" s="52" t="s">
        <v>62</v>
      </c>
      <c r="J8" s="26"/>
      <c r="K8" s="26"/>
      <c r="L8" s="26"/>
      <c r="M8" s="52">
        <v>233</v>
      </c>
      <c r="N8" s="26">
        <v>1</v>
      </c>
      <c r="P8" s="40"/>
      <c r="Q8" s="40"/>
      <c r="R8" s="40"/>
      <c r="S8" s="40"/>
      <c r="T8" s="40"/>
      <c r="U8" s="40"/>
      <c r="V8" s="40"/>
      <c r="W8" s="40"/>
      <c r="X8" s="25"/>
      <c r="Y8" s="126"/>
    </row>
    <row r="9" spans="1:25" s="15" customFormat="1" ht="25.05" customHeight="1">
      <c r="A9" s="94">
        <v>45730</v>
      </c>
      <c r="B9" s="91">
        <v>4</v>
      </c>
      <c r="C9" s="95" t="s">
        <v>63</v>
      </c>
      <c r="D9" s="93">
        <v>443</v>
      </c>
      <c r="E9" s="93">
        <v>1</v>
      </c>
      <c r="F9"/>
      <c r="G9" s="132"/>
      <c r="H9" s="26">
        <v>3</v>
      </c>
      <c r="I9" s="52" t="s">
        <v>64</v>
      </c>
      <c r="J9" s="26"/>
      <c r="K9" s="26"/>
      <c r="L9" s="26"/>
      <c r="M9" s="52">
        <v>526</v>
      </c>
      <c r="N9" s="26">
        <v>1</v>
      </c>
      <c r="P9" s="40"/>
      <c r="Q9" s="40"/>
      <c r="R9" s="40"/>
      <c r="S9" s="40"/>
      <c r="T9" s="40"/>
      <c r="U9" s="40"/>
      <c r="V9" s="40"/>
      <c r="W9" s="40"/>
      <c r="X9" s="25"/>
      <c r="Y9" s="126"/>
    </row>
    <row r="10" spans="1:25" s="15" customFormat="1" ht="25.05" customHeight="1">
      <c r="A10" s="96"/>
      <c r="B10" s="97"/>
      <c r="C10" s="52"/>
      <c r="D10" s="98" t="s">
        <v>19</v>
      </c>
      <c r="E10" s="98">
        <f>SUM(E4:E9)</f>
        <v>8</v>
      </c>
      <c r="F10"/>
      <c r="G10" s="133"/>
      <c r="H10" s="26">
        <v>4</v>
      </c>
      <c r="I10" s="52" t="s">
        <v>65</v>
      </c>
      <c r="J10" s="26"/>
      <c r="K10" s="26"/>
      <c r="L10" s="26"/>
      <c r="M10" s="52">
        <v>403</v>
      </c>
      <c r="N10" s="26">
        <v>1</v>
      </c>
      <c r="P10" s="40"/>
      <c r="Q10" s="40"/>
      <c r="R10" s="40"/>
      <c r="S10" s="40"/>
      <c r="T10" s="40"/>
      <c r="U10" s="40"/>
      <c r="V10" s="40"/>
      <c r="W10" s="40"/>
      <c r="X10" s="25"/>
      <c r="Y10" s="126"/>
    </row>
    <row r="11" spans="1:25" s="15" customFormat="1" ht="25.05" customHeight="1">
      <c r="A11" s="94"/>
      <c r="B11" s="97"/>
      <c r="C11" s="52"/>
      <c r="D11" s="98" t="s">
        <v>20</v>
      </c>
      <c r="E11" s="98">
        <v>352</v>
      </c>
      <c r="F11"/>
      <c r="G11" s="40"/>
      <c r="H11" s="40"/>
      <c r="I11" s="40"/>
      <c r="J11" s="40"/>
      <c r="K11" s="40"/>
      <c r="L11" s="40"/>
      <c r="M11" s="40"/>
      <c r="N11" s="29" t="s">
        <v>66</v>
      </c>
      <c r="P11" s="40"/>
      <c r="Q11" s="40"/>
      <c r="R11" s="40"/>
      <c r="S11" s="40"/>
      <c r="T11" s="40"/>
      <c r="U11" s="40"/>
      <c r="V11" s="40"/>
      <c r="W11" s="40"/>
      <c r="X11" s="25"/>
      <c r="Y11" s="126"/>
    </row>
    <row r="12" spans="1:25" s="15" customFormat="1" ht="25.05" customHeight="1">
      <c r="A12" s="96"/>
      <c r="B12" s="97"/>
      <c r="C12" s="69"/>
      <c r="D12" s="98" t="s">
        <v>21</v>
      </c>
      <c r="E12" s="99">
        <f>E10/E11</f>
        <v>2.27272727272727E-2</v>
      </c>
      <c r="F12"/>
      <c r="G12" s="40"/>
      <c r="H12" s="40"/>
      <c r="I12" s="40"/>
      <c r="J12" s="40"/>
      <c r="K12" s="40"/>
      <c r="L12" s="40"/>
      <c r="M12" s="40"/>
      <c r="N12" s="40"/>
      <c r="P12" s="40"/>
      <c r="Q12" s="40"/>
      <c r="R12" s="40"/>
      <c r="S12" s="40"/>
      <c r="T12" s="40"/>
      <c r="U12" s="40"/>
      <c r="V12" s="40"/>
      <c r="W12" s="40"/>
      <c r="X12" s="25"/>
      <c r="Y12" s="126"/>
    </row>
    <row r="13" spans="1:25" s="15" customFormat="1" ht="25.05" customHeight="1">
      <c r="A13" s="96"/>
      <c r="B13" s="97"/>
      <c r="C13" s="52"/>
      <c r="D13" s="93"/>
      <c r="E13" s="93"/>
      <c r="F13"/>
      <c r="G13" s="40"/>
      <c r="H13" s="40"/>
      <c r="I13" s="40"/>
      <c r="J13" s="40"/>
      <c r="K13" s="40"/>
      <c r="L13" s="40"/>
      <c r="M13" s="40"/>
      <c r="N13" s="40"/>
      <c r="P13" s="40"/>
      <c r="Q13" s="40"/>
      <c r="R13" s="40"/>
      <c r="S13" s="40"/>
      <c r="T13" s="40"/>
      <c r="U13" s="40"/>
      <c r="V13" s="40"/>
      <c r="W13" s="40"/>
      <c r="X13" s="40"/>
      <c r="Y13" s="126"/>
    </row>
    <row r="14" spans="1:25" s="15" customFormat="1" ht="25.05" customHeight="1">
      <c r="A14" s="96"/>
      <c r="B14" s="97"/>
      <c r="C14" s="52"/>
      <c r="D14" s="93"/>
      <c r="E14" s="93"/>
      <c r="F14"/>
      <c r="G14" s="40"/>
      <c r="H14" s="40"/>
      <c r="I14" s="40"/>
      <c r="J14" s="40"/>
      <c r="K14" s="40"/>
      <c r="L14" s="40"/>
      <c r="M14" s="40"/>
      <c r="N14" s="40"/>
      <c r="P14" s="40"/>
      <c r="Q14" s="40"/>
      <c r="R14" s="40"/>
      <c r="S14" s="40"/>
      <c r="T14" s="40"/>
      <c r="U14" s="40"/>
      <c r="V14" s="40"/>
      <c r="W14" s="40"/>
      <c r="X14" s="40"/>
      <c r="Y14" s="126"/>
    </row>
    <row r="15" spans="1:25" s="15" customFormat="1" ht="25.05" customHeight="1">
      <c r="A15" s="96"/>
      <c r="B15" s="97"/>
      <c r="C15" s="100"/>
      <c r="D15" s="93"/>
      <c r="E15" s="93"/>
      <c r="F15"/>
      <c r="G15" s="40"/>
      <c r="H15" s="40"/>
      <c r="I15" s="40"/>
      <c r="J15" s="40"/>
      <c r="K15" s="40"/>
      <c r="L15" s="40"/>
      <c r="M15" s="40"/>
      <c r="N15" s="40"/>
      <c r="P15" s="40"/>
      <c r="Q15" s="40"/>
      <c r="R15" s="40"/>
      <c r="S15" s="40"/>
      <c r="T15" s="40"/>
      <c r="U15" s="40"/>
      <c r="V15" s="40"/>
      <c r="W15" s="40"/>
      <c r="X15" s="40"/>
      <c r="Y15" s="126"/>
    </row>
    <row r="16" spans="1:25" s="15" customFormat="1" ht="25.05" customHeight="1">
      <c r="A16" s="40"/>
      <c r="B16" s="40"/>
      <c r="C16" s="40"/>
      <c r="D16" s="26"/>
      <c r="E16" s="26"/>
      <c r="F16"/>
      <c r="G16" s="82"/>
      <c r="H16" s="40"/>
      <c r="I16" s="40"/>
      <c r="J16" s="40"/>
      <c r="K16" s="40"/>
      <c r="L16" s="40"/>
      <c r="M16" s="40"/>
      <c r="N16" s="40"/>
      <c r="O16"/>
      <c r="P16" s="40"/>
      <c r="Q16" s="40"/>
      <c r="R16" s="40"/>
      <c r="S16" s="40"/>
      <c r="T16" s="40"/>
      <c r="U16" s="40"/>
      <c r="V16" s="40"/>
      <c r="W16" s="40"/>
      <c r="X16" s="73"/>
      <c r="Y16" s="126"/>
    </row>
    <row r="17" spans="1:25" s="15" customFormat="1" ht="25.05" customHeight="1">
      <c r="A17" s="40"/>
      <c r="B17" s="40"/>
      <c r="C17" s="40"/>
      <c r="D17" s="26"/>
      <c r="E17" s="26"/>
      <c r="F17"/>
      <c r="G17" s="40"/>
      <c r="H17" s="40"/>
      <c r="I17" s="40"/>
      <c r="J17" s="40"/>
      <c r="K17" s="40"/>
      <c r="L17" s="40"/>
      <c r="M17" s="40"/>
      <c r="N17" s="40"/>
      <c r="O17"/>
      <c r="P17" s="40"/>
      <c r="Q17" s="40"/>
      <c r="R17" s="40"/>
      <c r="S17" s="40"/>
      <c r="T17" s="40"/>
      <c r="U17" s="40"/>
      <c r="V17" s="40"/>
      <c r="W17" s="40"/>
      <c r="X17" s="73"/>
      <c r="Y17" s="49"/>
    </row>
    <row r="18" spans="1:25" s="15" customFormat="1" ht="25.05" customHeight="1">
      <c r="A18" s="40"/>
      <c r="B18" s="40"/>
      <c r="C18" s="40"/>
      <c r="D18" s="26"/>
      <c r="E18" s="101"/>
      <c r="F18"/>
      <c r="G18" s="40"/>
      <c r="H18" s="40"/>
      <c r="I18" s="40"/>
      <c r="J18" s="40"/>
      <c r="K18" s="40"/>
      <c r="L18" s="40"/>
      <c r="M18" s="40"/>
      <c r="N18" s="40"/>
      <c r="O18"/>
      <c r="P18" s="40"/>
      <c r="Q18" s="40"/>
      <c r="R18" s="40"/>
      <c r="S18" s="40"/>
      <c r="T18" s="40"/>
      <c r="U18" s="40"/>
      <c r="V18" s="40"/>
      <c r="W18" s="40"/>
      <c r="X18" s="73"/>
      <c r="Y18" s="49"/>
    </row>
    <row r="19" spans="1:25" s="15" customFormat="1" ht="25.05" customHeight="1">
      <c r="A19" s="40"/>
      <c r="B19" s="40"/>
      <c r="C19" s="40"/>
      <c r="D19" s="40"/>
      <c r="E19" s="40"/>
      <c r="G19" s="40"/>
      <c r="H19" s="40"/>
      <c r="I19" s="40"/>
      <c r="J19" s="40"/>
      <c r="K19" s="40"/>
      <c r="L19" s="40"/>
      <c r="M19" s="40"/>
      <c r="N19" s="40"/>
      <c r="O19" s="17"/>
      <c r="P19" s="89"/>
      <c r="Q19" s="82"/>
      <c r="R19" s="82"/>
      <c r="S19" s="82"/>
      <c r="T19" s="82"/>
      <c r="U19" s="89"/>
      <c r="V19" s="89"/>
      <c r="W19" s="82"/>
      <c r="X19" s="74"/>
      <c r="Y19" s="49"/>
    </row>
    <row r="20" spans="1:25" s="15" customFormat="1" ht="25.05" customHeight="1">
      <c r="A20" s="50"/>
      <c r="G20"/>
      <c r="H20"/>
      <c r="I20"/>
      <c r="J20"/>
      <c r="K20"/>
      <c r="L20"/>
      <c r="M20"/>
      <c r="N20"/>
      <c r="O20" s="17"/>
      <c r="P20" s="17"/>
      <c r="U20" s="17"/>
      <c r="V20" s="17"/>
      <c r="X20" s="47"/>
      <c r="Y20" s="49"/>
    </row>
    <row r="21" spans="1:25" s="15" customFormat="1" ht="25.05" customHeight="1">
      <c r="A21" s="50"/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7"/>
      <c r="Y21" s="49"/>
    </row>
    <row r="22" spans="1:25" s="15" customFormat="1" ht="25.05" customHeight="1">
      <c r="A22" s="50"/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7"/>
      <c r="Y22" s="49"/>
    </row>
    <row r="23" spans="1:25" s="15" customFormat="1" ht="25.05" customHeight="1">
      <c r="A23" s="50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7"/>
      <c r="Y23" s="49"/>
    </row>
    <row r="24" spans="1:25" s="15" customFormat="1" ht="25.05" customHeight="1">
      <c r="A24" s="50"/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7"/>
      <c r="Y24" s="49"/>
    </row>
    <row r="25" spans="1:25" s="15" customFormat="1" ht="25.05" customHeight="1">
      <c r="A25" s="50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7"/>
      <c r="Y25" s="49"/>
    </row>
    <row r="26" spans="1:25" s="15" customFormat="1" ht="25.05" customHeight="1">
      <c r="A26" s="50"/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0"/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0"/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0"/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0"/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0"/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0"/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0"/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0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0"/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0"/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0"/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0"/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0"/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0"/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0"/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0"/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0"/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0"/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0"/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0"/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7">
    <mergeCell ref="Y2:Y16"/>
    <mergeCell ref="A4:A5"/>
    <mergeCell ref="G2:G3"/>
    <mergeCell ref="G4:G6"/>
    <mergeCell ref="G7:G10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activeCell="G7" sqref="G7:G8"/>
    </sheetView>
  </sheetViews>
  <sheetFormatPr defaultColWidth="9" defaultRowHeight="25.05" customHeight="1"/>
  <cols>
    <col min="1" max="1" width="9.33203125" style="50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16" customWidth="1"/>
    <col min="8" max="8" width="8.109375" style="17" customWidth="1"/>
    <col min="9" max="9" width="16.44140625" style="17" customWidth="1"/>
    <col min="10" max="10" width="11.21875" style="17" customWidth="1"/>
    <col min="11" max="11" width="17.21875" style="17" customWidth="1"/>
    <col min="12" max="12" width="10.44140625" style="17" customWidth="1"/>
    <col min="13" max="13" width="8.44140625" style="17" customWidth="1"/>
    <col min="14" max="14" width="11.109375" style="17" customWidth="1"/>
    <col min="15" max="15" width="2.44140625" style="17" customWidth="1"/>
    <col min="16" max="16" width="10.44140625" style="16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7" customWidth="1"/>
    <col min="22" max="22" width="7.77734375" style="17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48"/>
    </row>
    <row r="2" spans="1:25" s="13" customFormat="1" ht="39" customHeight="1">
      <c r="A2" s="138" t="s">
        <v>68</v>
      </c>
      <c r="B2" s="117"/>
      <c r="C2" s="117"/>
      <c r="D2" s="117"/>
      <c r="E2" s="117"/>
      <c r="F2" s="18"/>
      <c r="G2" s="122" t="s">
        <v>2</v>
      </c>
      <c r="H2" s="124" t="s">
        <v>3</v>
      </c>
      <c r="I2" s="124" t="s">
        <v>4</v>
      </c>
      <c r="J2" s="127" t="s">
        <v>5</v>
      </c>
      <c r="K2" s="128"/>
      <c r="L2" s="129"/>
      <c r="M2" s="118" t="s">
        <v>6</v>
      </c>
      <c r="N2" s="118"/>
      <c r="P2" s="122" t="s">
        <v>2</v>
      </c>
      <c r="Q2" s="123" t="s">
        <v>3</v>
      </c>
      <c r="R2" s="123" t="s">
        <v>4</v>
      </c>
      <c r="S2" s="130" t="s">
        <v>7</v>
      </c>
      <c r="T2" s="130"/>
      <c r="U2" s="130" t="s">
        <v>8</v>
      </c>
      <c r="V2" s="130"/>
      <c r="W2" s="130" t="s">
        <v>9</v>
      </c>
      <c r="X2" s="130"/>
      <c r="Y2" s="126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1"/>
      <c r="H3" s="125"/>
      <c r="I3" s="125"/>
      <c r="J3" s="24" t="s">
        <v>13</v>
      </c>
      <c r="K3" s="34" t="s">
        <v>14</v>
      </c>
      <c r="L3" s="19" t="s">
        <v>15</v>
      </c>
      <c r="M3" s="19" t="s">
        <v>11</v>
      </c>
      <c r="N3" s="19" t="s">
        <v>12</v>
      </c>
      <c r="P3" s="141"/>
      <c r="Q3" s="124"/>
      <c r="R3" s="12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7.45" customHeight="1">
      <c r="A4" s="121">
        <v>45728</v>
      </c>
      <c r="B4" s="52">
        <v>1</v>
      </c>
      <c r="C4" s="52" t="s">
        <v>69</v>
      </c>
      <c r="D4" s="52">
        <v>547</v>
      </c>
      <c r="E4" s="52">
        <v>1</v>
      </c>
      <c r="F4" s="10"/>
      <c r="G4" s="142" t="s">
        <v>70</v>
      </c>
      <c r="H4" s="26">
        <v>2</v>
      </c>
      <c r="I4" s="35"/>
      <c r="J4" s="36">
        <v>403</v>
      </c>
      <c r="K4" s="35"/>
      <c r="L4" s="26" t="s">
        <v>71</v>
      </c>
      <c r="M4" s="36">
        <v>403</v>
      </c>
      <c r="N4" s="26">
        <v>1</v>
      </c>
      <c r="O4" s="31"/>
      <c r="P4" s="51">
        <v>45726</v>
      </c>
      <c r="Q4" s="52">
        <v>2</v>
      </c>
      <c r="R4" s="52" t="s">
        <v>72</v>
      </c>
      <c r="S4" s="35"/>
      <c r="T4" s="35"/>
      <c r="U4" s="26"/>
      <c r="V4" s="26"/>
      <c r="W4" s="52" t="s">
        <v>73</v>
      </c>
      <c r="X4" s="52">
        <v>1</v>
      </c>
      <c r="Y4" s="126"/>
    </row>
    <row r="5" spans="1:25" s="15" customFormat="1" ht="25.05" customHeight="1">
      <c r="A5" s="139"/>
      <c r="B5" s="52">
        <v>1</v>
      </c>
      <c r="C5" s="52" t="s">
        <v>74</v>
      </c>
      <c r="D5" s="52">
        <v>611</v>
      </c>
      <c r="E5" s="52">
        <v>1</v>
      </c>
      <c r="F5" s="10"/>
      <c r="G5" s="143"/>
      <c r="H5" s="36">
        <v>2</v>
      </c>
      <c r="I5" s="35"/>
      <c r="J5" s="35"/>
      <c r="K5" s="26"/>
      <c r="L5" s="29" t="s">
        <v>43</v>
      </c>
      <c r="M5" s="36">
        <v>405</v>
      </c>
      <c r="N5" s="26">
        <v>1</v>
      </c>
      <c r="O5" s="31"/>
      <c r="P5" s="51"/>
      <c r="Q5" s="52"/>
      <c r="R5" s="52"/>
      <c r="S5" s="35"/>
      <c r="T5" s="26"/>
      <c r="U5" s="26"/>
      <c r="V5" s="26"/>
      <c r="W5" s="52"/>
      <c r="X5" s="54" t="s">
        <v>43</v>
      </c>
      <c r="Y5" s="126"/>
    </row>
    <row r="6" spans="1:25" s="15" customFormat="1" ht="25.05" customHeight="1">
      <c r="A6" s="134">
        <v>45727</v>
      </c>
      <c r="B6" s="52">
        <v>8</v>
      </c>
      <c r="C6" s="69" t="s">
        <v>75</v>
      </c>
      <c r="D6" s="69">
        <v>517</v>
      </c>
      <c r="E6" s="69">
        <v>1</v>
      </c>
      <c r="F6" s="10"/>
      <c r="G6" s="32" t="s">
        <v>76</v>
      </c>
      <c r="H6" s="33">
        <v>4</v>
      </c>
      <c r="I6" s="33" t="s">
        <v>77</v>
      </c>
      <c r="J6" s="33" t="s">
        <v>78</v>
      </c>
      <c r="K6" s="33" t="s">
        <v>79</v>
      </c>
      <c r="L6" s="33"/>
      <c r="M6" s="80"/>
      <c r="N6" s="26"/>
      <c r="O6" s="31"/>
      <c r="P6" s="26"/>
      <c r="Q6" s="26"/>
      <c r="R6" s="26"/>
      <c r="S6" s="26"/>
      <c r="T6" s="26"/>
      <c r="U6" s="26"/>
      <c r="V6" s="26"/>
      <c r="W6" s="26"/>
      <c r="X6" s="65"/>
      <c r="Y6" s="126"/>
    </row>
    <row r="7" spans="1:25" s="15" customFormat="1" ht="25.05" customHeight="1">
      <c r="A7" s="135"/>
      <c r="B7" s="52">
        <v>8</v>
      </c>
      <c r="C7" s="69" t="s">
        <v>80</v>
      </c>
      <c r="D7" s="69">
        <v>537</v>
      </c>
      <c r="E7" s="69">
        <v>1</v>
      </c>
      <c r="F7" s="10"/>
      <c r="G7" s="142" t="s">
        <v>81</v>
      </c>
      <c r="H7" s="33">
        <v>4</v>
      </c>
      <c r="I7" s="33" t="s">
        <v>82</v>
      </c>
      <c r="J7" s="33"/>
      <c r="K7" s="76" t="s">
        <v>43</v>
      </c>
      <c r="L7" s="33"/>
      <c r="M7" s="33">
        <v>115</v>
      </c>
      <c r="N7" s="26">
        <v>1</v>
      </c>
      <c r="O7" s="31"/>
      <c r="P7" s="26"/>
      <c r="Q7" s="26"/>
      <c r="R7" s="26"/>
      <c r="S7" s="26"/>
      <c r="T7" s="26"/>
      <c r="U7" s="26"/>
      <c r="V7" s="26"/>
      <c r="W7" s="26"/>
      <c r="X7" s="65"/>
      <c r="Y7" s="126"/>
    </row>
    <row r="8" spans="1:25" s="15" customFormat="1" ht="27.45" customHeight="1">
      <c r="A8" s="134">
        <v>45728</v>
      </c>
      <c r="B8" s="52">
        <v>2</v>
      </c>
      <c r="C8" s="26" t="s">
        <v>83</v>
      </c>
      <c r="D8" s="52">
        <v>640</v>
      </c>
      <c r="E8" s="52">
        <v>1</v>
      </c>
      <c r="F8" s="10"/>
      <c r="G8" s="143"/>
      <c r="H8" s="33">
        <v>2</v>
      </c>
      <c r="I8" s="33" t="s">
        <v>84</v>
      </c>
      <c r="J8" s="33"/>
      <c r="K8" s="33"/>
      <c r="L8" s="33"/>
      <c r="M8" s="33">
        <v>311</v>
      </c>
      <c r="N8" s="26">
        <v>1</v>
      </c>
      <c r="O8" s="31"/>
      <c r="P8" s="26"/>
      <c r="Q8" s="26"/>
      <c r="R8" s="26"/>
      <c r="S8" s="26"/>
      <c r="T8" s="26"/>
      <c r="U8" s="26"/>
      <c r="V8" s="26"/>
      <c r="W8" s="26"/>
      <c r="X8" s="65"/>
      <c r="Y8" s="126"/>
    </row>
    <row r="9" spans="1:25" s="15" customFormat="1" ht="25.05" customHeight="1">
      <c r="A9" s="140"/>
      <c r="B9" s="52">
        <v>2</v>
      </c>
      <c r="C9" s="26" t="s">
        <v>69</v>
      </c>
      <c r="D9" s="52">
        <v>644</v>
      </c>
      <c r="E9" s="52">
        <v>1</v>
      </c>
      <c r="F9" s="10"/>
      <c r="G9" s="32"/>
      <c r="H9" s="33"/>
      <c r="I9" s="33"/>
      <c r="J9" s="35"/>
      <c r="K9" s="26"/>
      <c r="L9" s="26"/>
      <c r="M9" s="33"/>
      <c r="N9" s="29" t="s">
        <v>30</v>
      </c>
      <c r="O9" s="31"/>
      <c r="P9" s="26"/>
      <c r="Q9" s="26"/>
      <c r="R9" s="26"/>
      <c r="S9" s="26"/>
      <c r="T9" s="26"/>
      <c r="U9" s="26"/>
      <c r="V9" s="26"/>
      <c r="W9" s="26"/>
      <c r="X9" s="65"/>
      <c r="Y9" s="126"/>
    </row>
    <row r="10" spans="1:25" s="15" customFormat="1" ht="25.05" customHeight="1">
      <c r="A10" s="79">
        <v>45729</v>
      </c>
      <c r="B10" s="52">
        <v>2</v>
      </c>
      <c r="C10" s="52" t="s">
        <v>85</v>
      </c>
      <c r="D10" s="52">
        <v>643</v>
      </c>
      <c r="E10" s="52">
        <v>1</v>
      </c>
      <c r="F10" s="10"/>
      <c r="G10" s="32"/>
      <c r="H10" s="33"/>
      <c r="I10" s="33"/>
      <c r="J10" s="35"/>
      <c r="K10" s="26"/>
      <c r="L10" s="26"/>
      <c r="M10" s="33"/>
      <c r="N10" s="26"/>
      <c r="O10" s="31"/>
      <c r="P10" s="26"/>
      <c r="Q10" s="26"/>
      <c r="R10" s="26"/>
      <c r="S10" s="26"/>
      <c r="T10" s="26"/>
      <c r="U10" s="26"/>
      <c r="V10" s="26"/>
      <c r="W10" s="26"/>
      <c r="X10" s="65"/>
      <c r="Y10" s="126"/>
    </row>
    <row r="11" spans="1:25" s="15" customFormat="1" ht="25.05" customHeight="1">
      <c r="A11" s="51"/>
      <c r="B11" s="52"/>
      <c r="C11" s="52"/>
      <c r="D11" s="54" t="s">
        <v>19</v>
      </c>
      <c r="E11" s="54">
        <f>SUM(E4:E10)</f>
        <v>7</v>
      </c>
      <c r="F11" s="10"/>
      <c r="G11" s="59"/>
      <c r="H11" s="33"/>
      <c r="I11" s="33"/>
      <c r="J11" s="35"/>
      <c r="K11" s="26"/>
      <c r="L11" s="26"/>
      <c r="M11" s="33"/>
      <c r="N11" s="26"/>
      <c r="O11" s="31"/>
      <c r="P11" s="26"/>
      <c r="Q11" s="26"/>
      <c r="R11" s="26"/>
      <c r="S11" s="26"/>
      <c r="T11" s="26"/>
      <c r="U11" s="26"/>
      <c r="V11" s="26"/>
      <c r="W11" s="26"/>
      <c r="X11" s="65"/>
      <c r="Y11" s="126"/>
    </row>
    <row r="12" spans="1:25" s="15" customFormat="1" ht="25.05" customHeight="1">
      <c r="A12" s="40"/>
      <c r="B12" s="40"/>
      <c r="C12" s="40"/>
      <c r="D12" s="29" t="s">
        <v>20</v>
      </c>
      <c r="E12" s="29">
        <v>256</v>
      </c>
      <c r="F12"/>
      <c r="G12" s="25"/>
      <c r="H12" s="40"/>
      <c r="I12" s="40"/>
      <c r="J12" s="40"/>
      <c r="K12" s="40"/>
      <c r="L12" s="40"/>
      <c r="M12" s="40"/>
      <c r="N12" s="40"/>
      <c r="P12" s="25"/>
      <c r="Q12" s="40"/>
      <c r="R12" s="40"/>
      <c r="S12" s="40"/>
      <c r="T12" s="40"/>
      <c r="U12" s="40"/>
      <c r="V12" s="40"/>
      <c r="W12" s="40"/>
      <c r="X12" s="25"/>
      <c r="Y12" s="126"/>
    </row>
    <row r="13" spans="1:25" s="15" customFormat="1" ht="25.05" customHeight="1">
      <c r="A13" s="40"/>
      <c r="B13" s="40"/>
      <c r="C13" s="40"/>
      <c r="D13" s="29" t="s">
        <v>21</v>
      </c>
      <c r="E13" s="30">
        <f>E11/E12</f>
        <v>2.734375E-2</v>
      </c>
      <c r="F13"/>
      <c r="G13" s="25"/>
      <c r="H13" s="40"/>
      <c r="I13" s="40"/>
      <c r="J13" s="40"/>
      <c r="K13" s="40"/>
      <c r="L13" s="40"/>
      <c r="M13" s="40"/>
      <c r="N13" s="40"/>
      <c r="P13" s="25"/>
      <c r="Q13" s="40"/>
      <c r="R13" s="40"/>
      <c r="S13" s="40"/>
      <c r="T13" s="40"/>
      <c r="U13" s="40"/>
      <c r="V13" s="40"/>
      <c r="W13" s="26"/>
      <c r="X13" s="26"/>
      <c r="Y13" s="126"/>
    </row>
    <row r="14" spans="1:25" s="15" customFormat="1" ht="25.05" customHeight="1">
      <c r="A14" s="40"/>
      <c r="B14" s="40"/>
      <c r="C14" s="40"/>
      <c r="D14" s="40"/>
      <c r="E14" s="40"/>
      <c r="F14"/>
      <c r="G14" s="25"/>
      <c r="H14" s="40"/>
      <c r="I14" s="40"/>
      <c r="J14" s="40"/>
      <c r="K14" s="40"/>
      <c r="L14" s="40"/>
      <c r="M14" s="40"/>
      <c r="N14" s="40"/>
      <c r="P14" s="25"/>
      <c r="Q14" s="40"/>
      <c r="R14" s="40"/>
      <c r="S14" s="40"/>
      <c r="T14" s="40"/>
      <c r="U14" s="40"/>
      <c r="V14" s="40"/>
      <c r="W14" s="26"/>
      <c r="X14" s="26"/>
      <c r="Y14" s="126"/>
    </row>
    <row r="15" spans="1:25" s="15" customFormat="1" ht="25.05" customHeight="1">
      <c r="A15" s="40"/>
      <c r="B15" s="40"/>
      <c r="C15" s="40"/>
      <c r="D15" s="40"/>
      <c r="E15" s="40"/>
      <c r="F15"/>
      <c r="G15" s="84"/>
      <c r="H15" s="80"/>
      <c r="I15" s="80"/>
      <c r="J15" s="35"/>
      <c r="K15" s="40"/>
      <c r="L15" s="40"/>
      <c r="M15" s="80"/>
      <c r="N15" s="40"/>
      <c r="P15" s="44"/>
      <c r="Q15" s="26"/>
      <c r="R15" s="26"/>
      <c r="S15" s="26"/>
      <c r="T15" s="26"/>
      <c r="U15" s="26"/>
      <c r="V15" s="26"/>
      <c r="W15" s="26"/>
      <c r="X15" s="26"/>
      <c r="Y15" s="126"/>
    </row>
    <row r="16" spans="1:25" s="15" customFormat="1" ht="25.05" customHeight="1">
      <c r="A16" s="40"/>
      <c r="B16" s="40"/>
      <c r="C16" s="40"/>
      <c r="D16" s="40"/>
      <c r="E16" s="40"/>
      <c r="F16"/>
      <c r="G16" s="84"/>
      <c r="H16" s="80"/>
      <c r="I16" s="80"/>
      <c r="J16" s="80"/>
      <c r="K16" s="40"/>
      <c r="L16" s="40"/>
      <c r="M16" s="80"/>
      <c r="N16" s="40"/>
      <c r="O16" s="10"/>
      <c r="P16" s="44"/>
      <c r="Q16" s="26"/>
      <c r="R16" s="26"/>
      <c r="S16" s="26"/>
      <c r="T16" s="26"/>
      <c r="U16" s="26"/>
      <c r="V16" s="26"/>
      <c r="W16" s="26"/>
      <c r="X16" s="74"/>
      <c r="Y16" s="126"/>
    </row>
    <row r="17" spans="1:25" s="15" customFormat="1" ht="25.05" customHeight="1">
      <c r="A17" s="40"/>
      <c r="B17" s="40"/>
      <c r="C17" s="40"/>
      <c r="D17" s="40"/>
      <c r="E17" s="40"/>
      <c r="F17"/>
      <c r="G17" s="84"/>
      <c r="H17" s="80"/>
      <c r="I17" s="80"/>
      <c r="J17" s="35"/>
      <c r="K17" s="40"/>
      <c r="L17" s="40"/>
      <c r="M17" s="80"/>
      <c r="N17" s="40"/>
      <c r="O17" s="10"/>
      <c r="P17" s="44"/>
      <c r="Q17" s="26"/>
      <c r="R17" s="26"/>
      <c r="S17" s="26"/>
      <c r="T17" s="26"/>
      <c r="U17" s="26"/>
      <c r="V17" s="26"/>
      <c r="W17" s="26"/>
      <c r="X17" s="74"/>
      <c r="Y17" s="49"/>
    </row>
    <row r="18" spans="1:25" s="15" customFormat="1" ht="25.05" customHeight="1">
      <c r="A18" s="25"/>
      <c r="B18" s="40"/>
      <c r="C18" s="40"/>
      <c r="D18" s="40"/>
      <c r="E18" s="85"/>
      <c r="F18"/>
      <c r="G18" s="86"/>
      <c r="H18" s="80"/>
      <c r="I18" s="80"/>
      <c r="J18" s="35"/>
      <c r="K18" s="40"/>
      <c r="L18" s="40"/>
      <c r="M18" s="80"/>
      <c r="N18" s="40"/>
      <c r="O18" s="10"/>
      <c r="P18" s="44"/>
      <c r="Q18" s="26"/>
      <c r="R18" s="26"/>
      <c r="S18" s="26"/>
      <c r="T18" s="26"/>
      <c r="U18" s="26"/>
      <c r="V18" s="26"/>
      <c r="W18" s="26"/>
      <c r="X18" s="74"/>
      <c r="Y18" s="49"/>
    </row>
    <row r="19" spans="1:25" s="15" customFormat="1" ht="25.05" customHeight="1">
      <c r="A19" s="87"/>
      <c r="B19" s="82"/>
      <c r="C19" s="82"/>
      <c r="D19" s="82"/>
      <c r="E19" s="82"/>
      <c r="G19" s="86"/>
      <c r="H19" s="80"/>
      <c r="I19" s="80"/>
      <c r="J19" s="35"/>
      <c r="K19" s="40"/>
      <c r="L19" s="40"/>
      <c r="M19" s="80"/>
      <c r="N19" s="40"/>
      <c r="O19" s="17"/>
      <c r="P19" s="88"/>
      <c r="Q19" s="82"/>
      <c r="R19" s="82"/>
      <c r="S19" s="82"/>
      <c r="T19" s="82"/>
      <c r="U19" s="89"/>
      <c r="V19" s="89"/>
      <c r="W19" s="82"/>
      <c r="X19" s="74"/>
      <c r="Y19" s="49"/>
    </row>
    <row r="20" spans="1:25" s="15" customFormat="1" ht="25.05" customHeight="1">
      <c r="A20" s="87"/>
      <c r="B20" s="82"/>
      <c r="C20" s="82"/>
      <c r="D20" s="82"/>
      <c r="E20" s="82"/>
      <c r="G20" s="87"/>
      <c r="H20" s="82"/>
      <c r="I20" s="82"/>
      <c r="J20" s="82"/>
      <c r="K20" s="82"/>
      <c r="L20" s="82"/>
      <c r="M20" s="82"/>
      <c r="N20" s="82"/>
      <c r="O20" s="17"/>
      <c r="P20" s="88"/>
      <c r="Q20" s="82"/>
      <c r="R20" s="82"/>
      <c r="S20" s="82"/>
      <c r="T20" s="82"/>
      <c r="U20" s="89"/>
      <c r="V20" s="89"/>
      <c r="W20" s="82"/>
      <c r="X20" s="74"/>
      <c r="Y20" s="49"/>
    </row>
    <row r="21" spans="1:25" s="15" customFormat="1" ht="25.05" customHeight="1">
      <c r="A21" s="50"/>
      <c r="G21" s="16"/>
      <c r="H21" s="17"/>
      <c r="I21" s="17"/>
      <c r="J21" s="17"/>
      <c r="K21" s="17"/>
      <c r="L21" s="17"/>
      <c r="M21" s="17"/>
      <c r="N21" s="17"/>
      <c r="O21" s="17"/>
      <c r="P21" s="16"/>
      <c r="U21" s="17"/>
      <c r="V21" s="17"/>
      <c r="X21" s="47"/>
      <c r="Y21" s="49"/>
    </row>
    <row r="22" spans="1:25" s="15" customFormat="1" ht="25.05" customHeight="1">
      <c r="A22" s="50"/>
      <c r="G22" s="16"/>
      <c r="H22" s="17"/>
      <c r="I22" s="17"/>
      <c r="J22" s="17"/>
      <c r="K22" s="17"/>
      <c r="L22" s="17"/>
      <c r="M22" s="17"/>
      <c r="N22" s="17"/>
      <c r="O22" s="17"/>
      <c r="P22" s="16"/>
      <c r="U22" s="17"/>
      <c r="V22" s="17"/>
      <c r="X22" s="47"/>
      <c r="Y22" s="49"/>
    </row>
    <row r="23" spans="1:25" s="15" customFormat="1" ht="25.05" customHeight="1">
      <c r="A23" s="50"/>
      <c r="G23" s="16"/>
      <c r="H23" s="17"/>
      <c r="I23" s="17"/>
      <c r="J23" s="17"/>
      <c r="K23" s="17"/>
      <c r="L23" s="17"/>
      <c r="M23" s="17"/>
      <c r="N23" s="17"/>
      <c r="O23" s="17"/>
      <c r="P23" s="16"/>
      <c r="U23" s="17"/>
      <c r="V23" s="17"/>
      <c r="X23" s="47"/>
      <c r="Y23" s="49"/>
    </row>
    <row r="24" spans="1:25" s="15" customFormat="1" ht="25.05" customHeight="1">
      <c r="A24" s="50"/>
      <c r="G24" s="16"/>
      <c r="H24" s="17"/>
      <c r="I24" s="17"/>
      <c r="J24" s="17"/>
      <c r="K24" s="17"/>
      <c r="L24" s="17"/>
      <c r="M24" s="17"/>
      <c r="N24" s="17"/>
      <c r="O24" s="17"/>
      <c r="P24" s="16"/>
      <c r="U24" s="17"/>
      <c r="V24" s="17"/>
      <c r="X24" s="47"/>
      <c r="Y24" s="49"/>
    </row>
    <row r="25" spans="1:25" s="15" customFormat="1" ht="25.05" customHeight="1">
      <c r="A25" s="50"/>
      <c r="G25" s="16"/>
      <c r="H25" s="17"/>
      <c r="I25" s="17"/>
      <c r="J25" s="17"/>
      <c r="K25" s="17"/>
      <c r="L25" s="17"/>
      <c r="M25" s="17"/>
      <c r="N25" s="17"/>
      <c r="O25" s="17"/>
      <c r="P25" s="16"/>
      <c r="U25" s="17"/>
      <c r="V25" s="17"/>
      <c r="X25" s="47"/>
      <c r="Y25" s="49"/>
    </row>
    <row r="26" spans="1:25" s="15" customFormat="1" ht="25.05" customHeight="1">
      <c r="A26" s="50"/>
      <c r="G26" s="16"/>
      <c r="H26" s="17"/>
      <c r="I26" s="17"/>
      <c r="J26" s="17"/>
      <c r="K26" s="17"/>
      <c r="L26" s="17"/>
      <c r="M26" s="17"/>
      <c r="N26" s="17"/>
      <c r="O26" s="17"/>
      <c r="P26" s="16"/>
      <c r="U26" s="17"/>
      <c r="V26" s="17"/>
    </row>
    <row r="27" spans="1:25" s="15" customFormat="1" ht="25.05" customHeight="1">
      <c r="A27" s="50"/>
      <c r="G27" s="16"/>
      <c r="H27" s="17"/>
      <c r="I27" s="17"/>
      <c r="J27" s="17"/>
      <c r="K27" s="17"/>
      <c r="L27" s="17"/>
      <c r="M27" s="17"/>
      <c r="N27" s="17"/>
      <c r="O27" s="17"/>
      <c r="P27" s="16"/>
      <c r="U27" s="17"/>
      <c r="V27" s="17"/>
    </row>
    <row r="28" spans="1:25" s="15" customFormat="1" ht="25.05" customHeight="1">
      <c r="A28" s="50"/>
      <c r="G28" s="16"/>
      <c r="H28" s="17"/>
      <c r="I28" s="17"/>
      <c r="J28" s="17"/>
      <c r="K28" s="17"/>
      <c r="L28" s="17"/>
      <c r="M28" s="17"/>
      <c r="N28" s="17"/>
      <c r="O28" s="17"/>
      <c r="P28" s="16"/>
      <c r="U28" s="17"/>
      <c r="V28" s="17"/>
    </row>
    <row r="29" spans="1:25" s="15" customFormat="1" ht="25.05" customHeight="1">
      <c r="A29" s="50"/>
      <c r="G29" s="16"/>
      <c r="H29" s="17"/>
      <c r="I29" s="17"/>
      <c r="J29" s="17"/>
      <c r="K29" s="17"/>
      <c r="L29" s="17"/>
      <c r="M29" s="17"/>
      <c r="N29" s="17"/>
      <c r="O29" s="17"/>
      <c r="P29" s="16"/>
      <c r="U29" s="17"/>
      <c r="V29" s="17"/>
    </row>
    <row r="30" spans="1:25" s="15" customFormat="1" ht="25.05" customHeight="1">
      <c r="A30" s="50"/>
      <c r="G30" s="16"/>
      <c r="H30" s="17"/>
      <c r="I30" s="17"/>
      <c r="J30" s="17"/>
      <c r="K30" s="17"/>
      <c r="L30" s="17"/>
      <c r="M30" s="17"/>
      <c r="N30" s="17"/>
      <c r="O30" s="17"/>
      <c r="P30" s="16"/>
      <c r="U30" s="17"/>
      <c r="V30" s="17"/>
    </row>
    <row r="31" spans="1:25" s="15" customFormat="1" ht="25.05" customHeight="1">
      <c r="A31" s="50"/>
      <c r="G31" s="16"/>
      <c r="H31" s="17"/>
      <c r="I31" s="17"/>
      <c r="J31" s="17"/>
      <c r="K31" s="17"/>
      <c r="L31" s="17"/>
      <c r="M31" s="17"/>
      <c r="N31" s="17"/>
      <c r="O31" s="17"/>
      <c r="P31" s="16"/>
      <c r="U31" s="17"/>
      <c r="V31" s="17"/>
    </row>
    <row r="32" spans="1:25" s="15" customFormat="1" ht="25.05" customHeight="1">
      <c r="A32" s="50"/>
      <c r="G32" s="16"/>
      <c r="H32" s="17"/>
      <c r="I32" s="17"/>
      <c r="J32" s="17"/>
      <c r="K32" s="17"/>
      <c r="L32" s="17"/>
      <c r="M32" s="17"/>
      <c r="N32" s="17"/>
      <c r="O32" s="17"/>
      <c r="P32" s="16"/>
      <c r="U32" s="17"/>
      <c r="V32" s="17"/>
    </row>
    <row r="33" spans="1:22" s="15" customFormat="1" ht="25.05" customHeight="1">
      <c r="A33" s="50"/>
      <c r="G33" s="16"/>
      <c r="H33" s="17"/>
      <c r="I33" s="17"/>
      <c r="J33" s="17"/>
      <c r="K33" s="17"/>
      <c r="L33" s="17"/>
      <c r="M33" s="17"/>
      <c r="N33" s="17"/>
      <c r="O33" s="17"/>
      <c r="P33" s="16"/>
      <c r="U33" s="17"/>
      <c r="V33" s="17"/>
    </row>
    <row r="34" spans="1:22" s="15" customFormat="1" ht="25.05" customHeight="1">
      <c r="A34" s="50"/>
      <c r="G34" s="16"/>
      <c r="H34" s="17"/>
      <c r="I34" s="17"/>
      <c r="J34" s="17"/>
      <c r="K34" s="17"/>
      <c r="L34" s="17"/>
      <c r="M34" s="17"/>
      <c r="N34" s="17"/>
      <c r="O34" s="17"/>
      <c r="P34" s="16"/>
      <c r="U34" s="17"/>
      <c r="V34" s="17"/>
    </row>
    <row r="35" spans="1:22" s="15" customFormat="1" ht="25.05" customHeight="1">
      <c r="A35" s="50"/>
      <c r="G35" s="16"/>
      <c r="H35" s="17"/>
      <c r="I35" s="17"/>
      <c r="J35" s="17"/>
      <c r="K35" s="17"/>
      <c r="L35" s="17"/>
      <c r="M35" s="17"/>
      <c r="N35" s="17"/>
      <c r="O35" s="17"/>
      <c r="P35" s="16"/>
      <c r="U35" s="17"/>
      <c r="V35" s="17"/>
    </row>
    <row r="36" spans="1:22" s="15" customFormat="1" ht="25.05" customHeight="1">
      <c r="A36" s="50"/>
      <c r="G36" s="16"/>
      <c r="H36" s="17"/>
      <c r="I36" s="17"/>
      <c r="J36" s="17"/>
      <c r="K36" s="17"/>
      <c r="L36" s="17"/>
      <c r="M36" s="17"/>
      <c r="N36" s="17"/>
      <c r="O36" s="17"/>
      <c r="P36" s="16"/>
      <c r="U36" s="17"/>
      <c r="V36" s="17"/>
    </row>
    <row r="37" spans="1:22" s="15" customFormat="1" ht="25.05" customHeight="1">
      <c r="A37" s="50"/>
      <c r="G37" s="16"/>
      <c r="H37" s="17"/>
      <c r="I37" s="17"/>
      <c r="J37" s="17"/>
      <c r="K37" s="17"/>
      <c r="L37" s="17"/>
      <c r="M37" s="17"/>
      <c r="N37" s="17"/>
      <c r="O37" s="17"/>
      <c r="P37" s="16"/>
      <c r="U37" s="17"/>
      <c r="V37" s="17"/>
    </row>
    <row r="38" spans="1:22" s="15" customFormat="1" ht="25.05" customHeight="1">
      <c r="A38" s="50"/>
      <c r="G38" s="16"/>
      <c r="H38" s="17"/>
      <c r="I38" s="17"/>
      <c r="J38" s="17"/>
      <c r="K38" s="17"/>
      <c r="L38" s="17"/>
      <c r="M38" s="17"/>
      <c r="N38" s="17"/>
      <c r="O38" s="17"/>
      <c r="P38" s="16"/>
      <c r="U38" s="17"/>
      <c r="V38" s="17"/>
    </row>
    <row r="39" spans="1:22" s="15" customFormat="1" ht="25.05" customHeight="1">
      <c r="A39" s="50"/>
      <c r="G39" s="16"/>
      <c r="H39" s="17"/>
      <c r="I39" s="17"/>
      <c r="J39" s="17"/>
      <c r="K39" s="17"/>
      <c r="L39" s="17"/>
      <c r="M39" s="17"/>
      <c r="N39" s="17"/>
      <c r="O39" s="17"/>
      <c r="P39" s="16"/>
      <c r="U39" s="17"/>
      <c r="V39" s="17"/>
    </row>
    <row r="40" spans="1:22" s="15" customFormat="1" ht="25.05" customHeight="1">
      <c r="A40" s="50"/>
      <c r="G40" s="16"/>
      <c r="H40" s="17"/>
      <c r="I40" s="17"/>
      <c r="J40" s="17"/>
      <c r="K40" s="17"/>
      <c r="L40" s="17"/>
      <c r="M40" s="17"/>
      <c r="N40" s="17"/>
      <c r="O40" s="17"/>
      <c r="P40" s="16"/>
      <c r="U40" s="17"/>
      <c r="V40" s="17"/>
    </row>
    <row r="41" spans="1:22" s="15" customFormat="1" ht="25.05" customHeight="1">
      <c r="A41" s="50"/>
      <c r="G41" s="16"/>
      <c r="H41" s="17"/>
      <c r="I41" s="17"/>
      <c r="J41" s="17"/>
      <c r="K41" s="17"/>
      <c r="L41" s="17"/>
      <c r="M41" s="17"/>
      <c r="N41" s="17"/>
      <c r="O41" s="17"/>
      <c r="P41" s="16"/>
      <c r="U41" s="17"/>
      <c r="V41" s="17"/>
    </row>
    <row r="42" spans="1:22" s="15" customFormat="1" ht="25.05" customHeight="1">
      <c r="A42" s="50"/>
      <c r="G42" s="16"/>
      <c r="H42" s="17"/>
      <c r="I42" s="17"/>
      <c r="J42" s="17"/>
      <c r="K42" s="17"/>
      <c r="L42" s="17"/>
      <c r="M42" s="17"/>
      <c r="N42" s="17"/>
      <c r="O42" s="17"/>
      <c r="P42" s="16"/>
      <c r="U42" s="17"/>
      <c r="V42" s="17"/>
    </row>
    <row r="43" spans="1:22" s="15" customFormat="1" ht="25.05" customHeight="1">
      <c r="A43" s="50"/>
      <c r="G43" s="16"/>
      <c r="H43" s="17"/>
      <c r="I43" s="17"/>
      <c r="J43" s="17"/>
      <c r="K43" s="17"/>
      <c r="L43" s="17"/>
      <c r="M43" s="17"/>
      <c r="N43" s="17"/>
      <c r="O43" s="17"/>
      <c r="P43" s="16"/>
      <c r="U43" s="17"/>
      <c r="V43" s="17"/>
    </row>
    <row r="44" spans="1:22" s="15" customFormat="1" ht="25.05" customHeight="1">
      <c r="A44" s="50"/>
      <c r="G44" s="16"/>
      <c r="H44" s="17"/>
      <c r="I44" s="17"/>
      <c r="J44" s="17"/>
      <c r="K44" s="17"/>
      <c r="L44" s="17"/>
      <c r="M44" s="17"/>
      <c r="N44" s="17"/>
      <c r="O44" s="17"/>
      <c r="P44" s="16"/>
      <c r="U44" s="17"/>
      <c r="V44" s="17"/>
    </row>
    <row r="45" spans="1:22" s="15" customFormat="1" ht="25.05" customHeight="1">
      <c r="A45" s="50"/>
      <c r="G45" s="16"/>
      <c r="H45" s="17"/>
      <c r="I45" s="17"/>
      <c r="J45" s="17"/>
      <c r="K45" s="17"/>
      <c r="L45" s="17"/>
      <c r="M45" s="17"/>
      <c r="N45" s="17"/>
      <c r="O45" s="17"/>
      <c r="P45" s="16"/>
      <c r="U45" s="17"/>
      <c r="V45" s="17"/>
    </row>
    <row r="46" spans="1:22" s="15" customFormat="1" ht="25.05" customHeight="1">
      <c r="A46" s="50"/>
      <c r="G46" s="16"/>
      <c r="H46" s="17"/>
      <c r="I46" s="17"/>
      <c r="J46" s="17"/>
      <c r="K46" s="17"/>
      <c r="L46" s="17"/>
      <c r="M46" s="17"/>
      <c r="N46" s="17"/>
      <c r="O46" s="17"/>
      <c r="P46" s="16"/>
      <c r="U46" s="17"/>
      <c r="V46" s="17"/>
    </row>
    <row r="47" spans="1:22" s="15" customFormat="1" ht="25.05" customHeight="1">
      <c r="A47" s="50"/>
      <c r="G47" s="16"/>
      <c r="H47" s="17"/>
      <c r="I47" s="17"/>
      <c r="J47" s="17"/>
      <c r="K47" s="17"/>
      <c r="L47" s="17"/>
      <c r="M47" s="17"/>
      <c r="N47" s="17"/>
      <c r="O47" s="17"/>
      <c r="P47" s="16"/>
      <c r="U47" s="17"/>
      <c r="V47" s="17"/>
    </row>
  </sheetData>
  <mergeCells count="19">
    <mergeCell ref="Y2:Y16"/>
    <mergeCell ref="A4:A5"/>
    <mergeCell ref="A6:A7"/>
    <mergeCell ref="A8:A9"/>
    <mergeCell ref="G2:G3"/>
    <mergeCell ref="G4:G5"/>
    <mergeCell ref="G7:G8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G4" sqref="G4:G11"/>
    </sheetView>
  </sheetViews>
  <sheetFormatPr defaultColWidth="9" defaultRowHeight="25.05" customHeight="1"/>
  <cols>
    <col min="1" max="1" width="9.33203125" style="66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16" customWidth="1"/>
    <col min="8" max="8" width="8.109375" style="17" customWidth="1"/>
    <col min="9" max="9" width="13.6640625" style="17" customWidth="1"/>
    <col min="10" max="10" width="10.21875" style="17" customWidth="1"/>
    <col min="11" max="11" width="13" style="17" customWidth="1"/>
    <col min="12" max="12" width="9.21875" style="17" customWidth="1"/>
    <col min="13" max="13" width="16.5546875" style="17" customWidth="1"/>
    <col min="14" max="14" width="10.44140625" style="17" customWidth="1"/>
    <col min="15" max="15" width="2.6640625" style="17" customWidth="1"/>
    <col min="16" max="16" width="13.88671875" style="17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15" t="s">
        <v>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48"/>
    </row>
    <row r="2" spans="1:25" s="13" customFormat="1" ht="39" customHeight="1">
      <c r="A2" s="138" t="s">
        <v>87</v>
      </c>
      <c r="B2" s="117"/>
      <c r="C2" s="117"/>
      <c r="D2" s="117"/>
      <c r="E2" s="117"/>
      <c r="F2" s="18"/>
      <c r="G2" s="122" t="s">
        <v>2</v>
      </c>
      <c r="H2" s="124" t="s">
        <v>3</v>
      </c>
      <c r="I2" s="124" t="s">
        <v>4</v>
      </c>
      <c r="J2" s="127" t="s">
        <v>5</v>
      </c>
      <c r="K2" s="128"/>
      <c r="L2" s="129"/>
      <c r="M2" s="118" t="s">
        <v>6</v>
      </c>
      <c r="N2" s="118"/>
      <c r="P2" s="123" t="s">
        <v>2</v>
      </c>
      <c r="Q2" s="123" t="s">
        <v>3</v>
      </c>
      <c r="R2" s="123" t="s">
        <v>4</v>
      </c>
      <c r="S2" s="130" t="s">
        <v>7</v>
      </c>
      <c r="T2" s="130"/>
      <c r="U2" s="130" t="s">
        <v>8</v>
      </c>
      <c r="V2" s="130"/>
      <c r="W2" s="130" t="s">
        <v>9</v>
      </c>
      <c r="X2" s="130"/>
      <c r="Y2" s="126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1"/>
      <c r="H3" s="125"/>
      <c r="I3" s="125"/>
      <c r="J3" s="24" t="s">
        <v>13</v>
      </c>
      <c r="K3" s="34" t="s">
        <v>14</v>
      </c>
      <c r="L3" s="19" t="s">
        <v>15</v>
      </c>
      <c r="M3" s="19" t="s">
        <v>11</v>
      </c>
      <c r="N3" s="19" t="s">
        <v>12</v>
      </c>
      <c r="P3" s="123"/>
      <c r="Q3" s="124"/>
      <c r="R3" s="12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5.05" customHeight="1">
      <c r="A4" s="51">
        <v>45729</v>
      </c>
      <c r="B4" s="52">
        <v>5</v>
      </c>
      <c r="C4" s="52" t="s">
        <v>88</v>
      </c>
      <c r="D4" s="52">
        <v>416</v>
      </c>
      <c r="E4" s="52">
        <v>1</v>
      </c>
      <c r="F4" s="10"/>
      <c r="G4" s="144" t="s">
        <v>70</v>
      </c>
      <c r="H4" s="36">
        <v>5</v>
      </c>
      <c r="I4" s="35"/>
      <c r="J4" s="35"/>
      <c r="K4" s="78"/>
      <c r="L4" s="26"/>
      <c r="M4" s="36">
        <v>505</v>
      </c>
      <c r="N4" s="74">
        <v>1</v>
      </c>
      <c r="P4" s="79"/>
      <c r="Q4" s="81"/>
      <c r="R4" s="81"/>
      <c r="S4" s="71"/>
      <c r="T4" s="81"/>
      <c r="U4" s="82"/>
      <c r="V4" s="26"/>
      <c r="W4" s="26"/>
      <c r="X4" s="44"/>
      <c r="Y4" s="126"/>
    </row>
    <row r="5" spans="1:25" s="15" customFormat="1" ht="25.05" customHeight="1">
      <c r="A5" s="51">
        <v>45729</v>
      </c>
      <c r="B5" s="52">
        <v>4</v>
      </c>
      <c r="C5" s="62" t="s">
        <v>89</v>
      </c>
      <c r="D5" s="75">
        <v>417</v>
      </c>
      <c r="E5" s="52">
        <v>1</v>
      </c>
      <c r="F5" s="10"/>
      <c r="G5" s="145"/>
      <c r="H5" s="36">
        <v>5</v>
      </c>
      <c r="I5" s="35"/>
      <c r="J5" s="35"/>
      <c r="K5" s="26"/>
      <c r="L5" s="26"/>
      <c r="M5" s="36">
        <v>508</v>
      </c>
      <c r="N5" s="74">
        <v>1</v>
      </c>
      <c r="P5" s="79"/>
      <c r="Q5" s="81"/>
      <c r="R5" s="81"/>
      <c r="S5" s="81"/>
      <c r="T5" s="81"/>
      <c r="U5" s="26"/>
      <c r="V5" s="26"/>
      <c r="W5" s="26"/>
      <c r="X5" s="44"/>
      <c r="Y5" s="126"/>
    </row>
    <row r="6" spans="1:25" s="15" customFormat="1" ht="25.05" customHeight="1">
      <c r="A6" s="51">
        <v>45728</v>
      </c>
      <c r="B6" s="52">
        <v>1</v>
      </c>
      <c r="C6" s="52" t="s">
        <v>90</v>
      </c>
      <c r="D6" s="52">
        <v>630</v>
      </c>
      <c r="E6" s="52">
        <v>1</v>
      </c>
      <c r="F6" s="10"/>
      <c r="G6" s="145"/>
      <c r="H6" s="36">
        <v>5</v>
      </c>
      <c r="I6" s="35"/>
      <c r="J6" s="80"/>
      <c r="K6" s="80"/>
      <c r="L6" s="80"/>
      <c r="M6" s="36">
        <v>405</v>
      </c>
      <c r="N6" s="33">
        <v>1</v>
      </c>
      <c r="P6" s="79"/>
      <c r="Q6" s="81"/>
      <c r="R6" s="83"/>
      <c r="S6" s="81"/>
      <c r="T6" s="81"/>
      <c r="U6" s="26"/>
      <c r="V6" s="26"/>
      <c r="W6" s="26"/>
      <c r="X6" s="44"/>
      <c r="Y6" s="126"/>
    </row>
    <row r="7" spans="1:25" s="15" customFormat="1" ht="25.05" customHeight="1">
      <c r="A7" s="51">
        <v>45727</v>
      </c>
      <c r="B7" s="52">
        <v>8</v>
      </c>
      <c r="C7" s="52" t="s">
        <v>90</v>
      </c>
      <c r="D7" s="52">
        <v>531</v>
      </c>
      <c r="E7" s="52">
        <v>1</v>
      </c>
      <c r="F7" s="10"/>
      <c r="G7" s="145"/>
      <c r="H7" s="36">
        <v>5</v>
      </c>
      <c r="I7" s="35"/>
      <c r="J7" s="80"/>
      <c r="K7" s="80"/>
      <c r="L7" s="80"/>
      <c r="M7" s="36">
        <v>408</v>
      </c>
      <c r="N7" s="33">
        <v>1</v>
      </c>
      <c r="P7" s="40"/>
      <c r="Q7" s="40"/>
      <c r="R7" s="40"/>
      <c r="S7" s="40"/>
      <c r="T7" s="40"/>
      <c r="U7" s="26"/>
      <c r="V7" s="26"/>
      <c r="W7" s="26"/>
      <c r="X7" s="44"/>
      <c r="Y7" s="126"/>
    </row>
    <row r="8" spans="1:25" s="15" customFormat="1" ht="25.05" customHeight="1">
      <c r="A8" s="51"/>
      <c r="B8" s="52"/>
      <c r="C8" s="62"/>
      <c r="D8" s="54" t="s">
        <v>19</v>
      </c>
      <c r="E8" s="54">
        <f>SUM(E4:E7)</f>
        <v>4</v>
      </c>
      <c r="F8" s="10"/>
      <c r="G8" s="145"/>
      <c r="H8" s="36">
        <v>5</v>
      </c>
      <c r="I8" s="35"/>
      <c r="J8" s="36">
        <v>413</v>
      </c>
      <c r="K8" s="33" t="s">
        <v>91</v>
      </c>
      <c r="L8" s="80"/>
      <c r="M8" s="80"/>
      <c r="N8" s="33"/>
      <c r="P8" s="40"/>
      <c r="Q8" s="40"/>
      <c r="R8" s="40"/>
      <c r="S8" s="40"/>
      <c r="T8" s="40"/>
      <c r="U8" s="26"/>
      <c r="V8" s="26"/>
      <c r="W8" s="26"/>
      <c r="X8" s="44"/>
      <c r="Y8" s="126"/>
    </row>
    <row r="9" spans="1:25" s="15" customFormat="1" ht="25.05" customHeight="1">
      <c r="A9" s="51"/>
      <c r="B9" s="33"/>
      <c r="C9" s="52"/>
      <c r="D9" s="54" t="s">
        <v>20</v>
      </c>
      <c r="E9" s="76">
        <v>180</v>
      </c>
      <c r="F9" s="10"/>
      <c r="G9" s="145"/>
      <c r="H9" s="36">
        <v>5</v>
      </c>
      <c r="I9" s="35"/>
      <c r="J9" s="36">
        <v>415</v>
      </c>
      <c r="K9" s="33" t="s">
        <v>92</v>
      </c>
      <c r="L9" s="80"/>
      <c r="M9" s="36">
        <v>415</v>
      </c>
      <c r="N9" s="33">
        <v>1</v>
      </c>
      <c r="P9" s="40"/>
      <c r="Q9" s="40"/>
      <c r="R9" s="40"/>
      <c r="S9" s="40"/>
      <c r="T9" s="40"/>
      <c r="U9" s="26"/>
      <c r="V9" s="26"/>
      <c r="W9" s="26"/>
      <c r="X9" s="44"/>
      <c r="Y9" s="126"/>
    </row>
    <row r="10" spans="1:25" s="15" customFormat="1" ht="25.05" customHeight="1">
      <c r="A10" s="25"/>
      <c r="B10" s="26"/>
      <c r="C10" s="26"/>
      <c r="D10" s="29" t="s">
        <v>21</v>
      </c>
      <c r="E10" s="30">
        <f>E8/E9</f>
        <v>2.2222222222222199E-2</v>
      </c>
      <c r="F10" s="10"/>
      <c r="G10" s="145"/>
      <c r="H10" s="36">
        <v>5</v>
      </c>
      <c r="I10" s="35"/>
      <c r="J10" s="80"/>
      <c r="K10" s="76" t="s">
        <v>93</v>
      </c>
      <c r="L10" s="80"/>
      <c r="M10" s="36">
        <v>322</v>
      </c>
      <c r="N10" s="33">
        <v>1</v>
      </c>
      <c r="P10" s="40"/>
      <c r="Q10" s="40"/>
      <c r="R10" s="40"/>
      <c r="S10" s="40"/>
      <c r="T10" s="40"/>
      <c r="U10" s="26"/>
      <c r="V10" s="26"/>
      <c r="W10" s="26"/>
      <c r="X10" s="44"/>
      <c r="Y10" s="126"/>
    </row>
    <row r="11" spans="1:25" s="15" customFormat="1" ht="25.05" customHeight="1">
      <c r="A11" s="25"/>
      <c r="B11" s="26"/>
      <c r="C11" s="26"/>
      <c r="D11" s="26"/>
      <c r="E11" s="26"/>
      <c r="F11" s="10"/>
      <c r="G11" s="146"/>
      <c r="H11" s="36">
        <v>5</v>
      </c>
      <c r="I11" s="35"/>
      <c r="J11" s="80"/>
      <c r="K11" s="80"/>
      <c r="L11" s="80"/>
      <c r="M11" s="36">
        <v>312</v>
      </c>
      <c r="N11" s="33">
        <v>1</v>
      </c>
      <c r="P11" s="40"/>
      <c r="Q11" s="40"/>
      <c r="R11" s="40"/>
      <c r="S11" s="40"/>
      <c r="T11" s="40"/>
      <c r="U11" s="26"/>
      <c r="V11" s="26"/>
      <c r="W11" s="26"/>
      <c r="X11" s="44"/>
      <c r="Y11" s="126"/>
    </row>
    <row r="12" spans="1:25" s="15" customFormat="1" ht="25.05" customHeight="1">
      <c r="A12" s="25"/>
      <c r="B12" s="40"/>
      <c r="C12" s="40"/>
      <c r="D12" s="40"/>
      <c r="E12" s="40"/>
      <c r="F12"/>
      <c r="G12" s="25"/>
      <c r="H12" s="40"/>
      <c r="I12" s="40"/>
      <c r="J12" s="40"/>
      <c r="K12" s="40"/>
      <c r="L12" s="40"/>
      <c r="M12" s="40"/>
      <c r="N12" s="60" t="s">
        <v>66</v>
      </c>
      <c r="P12" s="40"/>
      <c r="Q12" s="40"/>
      <c r="R12" s="40"/>
      <c r="S12" s="40"/>
      <c r="T12" s="40"/>
      <c r="U12" s="45"/>
      <c r="V12" s="45"/>
      <c r="W12" s="45"/>
      <c r="X12" s="46"/>
      <c r="Y12" s="126"/>
    </row>
    <row r="13" spans="1:25" s="15" customFormat="1" ht="25.05" customHeight="1">
      <c r="A13" s="25"/>
      <c r="B13" s="26"/>
      <c r="C13" s="77"/>
      <c r="D13" s="26"/>
      <c r="E13" s="26"/>
      <c r="F13" s="10"/>
      <c r="G13" s="44"/>
      <c r="H13" s="45"/>
      <c r="I13" s="45"/>
      <c r="J13" s="45"/>
      <c r="K13" s="45"/>
      <c r="L13" s="45"/>
      <c r="M13" s="26"/>
      <c r="N13" s="26"/>
      <c r="P13" s="26"/>
      <c r="Q13" s="45"/>
      <c r="R13" s="45"/>
      <c r="S13" s="45"/>
      <c r="T13" s="45"/>
      <c r="U13" s="26"/>
      <c r="V13" s="26"/>
      <c r="W13" s="26"/>
      <c r="X13" s="26"/>
      <c r="Y13" s="126"/>
    </row>
    <row r="14" spans="1:25" s="15" customFormat="1" ht="25.05" customHeight="1">
      <c r="A14" s="25"/>
      <c r="B14" s="26"/>
      <c r="C14" s="26"/>
      <c r="D14" s="26"/>
      <c r="E14" s="26"/>
      <c r="F14" s="10"/>
      <c r="G14" s="44"/>
      <c r="H14" s="26"/>
      <c r="I14" s="26"/>
      <c r="J14" s="26"/>
      <c r="K14" s="26"/>
      <c r="L14" s="26"/>
      <c r="M14" s="26"/>
      <c r="N14" s="26"/>
      <c r="P14" s="26"/>
      <c r="Q14" s="26"/>
      <c r="R14" s="26"/>
      <c r="S14" s="26"/>
      <c r="T14" s="26"/>
      <c r="U14" s="26"/>
      <c r="V14" s="26"/>
      <c r="W14" s="26"/>
      <c r="X14" s="26"/>
      <c r="Y14" s="126"/>
    </row>
    <row r="15" spans="1:25" s="15" customFormat="1" ht="25.05" customHeight="1">
      <c r="A15" s="25"/>
      <c r="B15" s="26"/>
      <c r="C15" s="26"/>
      <c r="D15" s="26"/>
      <c r="E15" s="26"/>
      <c r="F15" s="10"/>
      <c r="G15" s="44"/>
      <c r="H15" s="26"/>
      <c r="I15" s="26"/>
      <c r="J15" s="26"/>
      <c r="K15" s="26"/>
      <c r="L15" s="26"/>
      <c r="M15" s="26"/>
      <c r="N15" s="26"/>
      <c r="P15" s="26"/>
      <c r="Q15" s="26"/>
      <c r="R15" s="26"/>
      <c r="S15" s="26"/>
      <c r="T15" s="26"/>
      <c r="U15" s="26"/>
      <c r="V15" s="26"/>
      <c r="W15" s="26"/>
      <c r="X15" s="26"/>
      <c r="Y15" s="126"/>
    </row>
    <row r="16" spans="1:25" s="15" customFormat="1" ht="25.05" customHeight="1">
      <c r="A16" s="66"/>
      <c r="B16" s="10"/>
      <c r="C16" s="10"/>
      <c r="D16" s="10"/>
      <c r="E16" s="10"/>
      <c r="F16" s="10"/>
      <c r="G16" s="16"/>
      <c r="H16" s="17"/>
      <c r="I16" s="17"/>
      <c r="J16" s="17"/>
      <c r="K16" s="17"/>
      <c r="L16" s="17"/>
      <c r="M16" s="17"/>
      <c r="N16" s="17"/>
      <c r="O16" s="10"/>
      <c r="P16" s="10"/>
      <c r="Q16" s="10"/>
      <c r="R16" s="10"/>
      <c r="S16" s="10"/>
      <c r="T16" s="10"/>
      <c r="U16" s="10"/>
      <c r="V16" s="10"/>
      <c r="W16" s="10"/>
      <c r="X16" s="47"/>
      <c r="Y16" s="126"/>
    </row>
    <row r="17" spans="1:25" s="15" customFormat="1" ht="25.05" customHeight="1">
      <c r="A17" s="66"/>
      <c r="B17" s="10"/>
      <c r="C17" s="10"/>
      <c r="D17" s="10"/>
      <c r="E17" s="10"/>
      <c r="F17" s="10"/>
      <c r="G17" s="16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47"/>
      <c r="Y17" s="49"/>
    </row>
    <row r="18" spans="1:25" s="15" customFormat="1" ht="25.05" customHeight="1">
      <c r="A18" s="66"/>
      <c r="B18" s="10"/>
      <c r="C18" s="10"/>
      <c r="D18" s="10"/>
      <c r="E18" s="72"/>
      <c r="F18" s="10"/>
      <c r="G18" s="16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47"/>
      <c r="Y18" s="49"/>
    </row>
    <row r="19" spans="1:25" s="15" customFormat="1" ht="25.05" customHeight="1">
      <c r="A19" s="50"/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47"/>
      <c r="Y19" s="49"/>
    </row>
    <row r="20" spans="1:25" s="15" customFormat="1" ht="25.05" customHeight="1">
      <c r="A20" s="50"/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7"/>
      <c r="Y20" s="49"/>
    </row>
    <row r="21" spans="1:25" s="15" customFormat="1" ht="25.05" customHeight="1">
      <c r="A21" s="50"/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7"/>
      <c r="Y21" s="49"/>
    </row>
    <row r="22" spans="1:25" s="15" customFormat="1" ht="25.05" customHeight="1">
      <c r="A22" s="50"/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7"/>
      <c r="Y22" s="49"/>
    </row>
    <row r="23" spans="1:25" s="15" customFormat="1" ht="25.05" customHeight="1">
      <c r="A23" s="50"/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7"/>
      <c r="Y23" s="49"/>
    </row>
    <row r="24" spans="1:25" s="15" customFormat="1" ht="25.05" customHeight="1">
      <c r="A24" s="50"/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7"/>
      <c r="Y24" s="49"/>
    </row>
    <row r="25" spans="1:25" s="15" customFormat="1" ht="25.05" customHeight="1">
      <c r="A25" s="50"/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7"/>
      <c r="Y25" s="49"/>
    </row>
    <row r="26" spans="1:25" s="15" customFormat="1" ht="25.05" customHeight="1">
      <c r="A26" s="50"/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0"/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0"/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0"/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0"/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0"/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0"/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0"/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0"/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0"/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0"/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0"/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0"/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0"/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0"/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0"/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0"/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0"/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0"/>
      <c r="G44" s="16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0"/>
      <c r="G45" s="16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0"/>
      <c r="G46" s="16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0"/>
      <c r="G47" s="16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5">
    <mergeCell ref="Y2:Y16"/>
    <mergeCell ref="G4:G11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G6" sqref="G6"/>
    </sheetView>
  </sheetViews>
  <sheetFormatPr defaultColWidth="9" defaultRowHeight="25.05" customHeight="1"/>
  <cols>
    <col min="1" max="1" width="18.5546875" style="66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7" customWidth="1"/>
    <col min="8" max="8" width="8.109375" style="17" customWidth="1"/>
    <col min="9" max="9" width="12.21875" style="17" customWidth="1"/>
    <col min="10" max="10" width="10.5546875" style="17" customWidth="1"/>
    <col min="11" max="11" width="13.6640625" style="17" customWidth="1"/>
    <col min="12" max="12" width="12" style="17" customWidth="1"/>
    <col min="13" max="13" width="8" style="17" customWidth="1"/>
    <col min="14" max="14" width="12.5546875" style="17" customWidth="1"/>
    <col min="15" max="15" width="3" style="17" customWidth="1"/>
    <col min="16" max="16" width="6.6640625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15" t="s">
        <v>94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48"/>
    </row>
    <row r="2" spans="1:25" s="13" customFormat="1" ht="39" customHeight="1">
      <c r="A2" s="138" t="s">
        <v>95</v>
      </c>
      <c r="B2" s="117"/>
      <c r="C2" s="117"/>
      <c r="D2" s="117"/>
      <c r="E2" s="117"/>
      <c r="F2" s="18"/>
      <c r="G2" s="123" t="s">
        <v>2</v>
      </c>
      <c r="H2" s="124" t="s">
        <v>3</v>
      </c>
      <c r="I2" s="124" t="s">
        <v>4</v>
      </c>
      <c r="J2" s="127" t="s">
        <v>5</v>
      </c>
      <c r="K2" s="128"/>
      <c r="L2" s="129"/>
      <c r="M2" s="118" t="s">
        <v>6</v>
      </c>
      <c r="N2" s="118"/>
      <c r="P2" s="123" t="s">
        <v>2</v>
      </c>
      <c r="Q2" s="123" t="s">
        <v>3</v>
      </c>
      <c r="R2" s="123" t="s">
        <v>4</v>
      </c>
      <c r="S2" s="130" t="s">
        <v>7</v>
      </c>
      <c r="T2" s="130"/>
      <c r="U2" s="130" t="s">
        <v>8</v>
      </c>
      <c r="V2" s="130"/>
      <c r="W2" s="130" t="s">
        <v>9</v>
      </c>
      <c r="X2" s="130"/>
      <c r="Y2" s="126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4"/>
      <c r="H3" s="125"/>
      <c r="I3" s="125"/>
      <c r="J3" s="24" t="s">
        <v>13</v>
      </c>
      <c r="K3" s="34" t="s">
        <v>14</v>
      </c>
      <c r="L3" s="19" t="s">
        <v>15</v>
      </c>
      <c r="M3" s="19" t="s">
        <v>11</v>
      </c>
      <c r="N3" s="19" t="s">
        <v>12</v>
      </c>
      <c r="P3" s="123"/>
      <c r="Q3" s="124"/>
      <c r="R3" s="12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5.05" customHeight="1">
      <c r="A4" s="51">
        <v>45728</v>
      </c>
      <c r="B4" s="62">
        <v>1</v>
      </c>
      <c r="C4" s="52" t="s">
        <v>96</v>
      </c>
      <c r="D4" s="67">
        <v>635</v>
      </c>
      <c r="E4" s="68">
        <v>1</v>
      </c>
      <c r="F4"/>
      <c r="G4" s="142" t="s">
        <v>70</v>
      </c>
      <c r="H4" s="26">
        <v>6</v>
      </c>
      <c r="I4" s="42"/>
      <c r="J4" s="33"/>
      <c r="K4" s="26"/>
      <c r="L4" s="26"/>
      <c r="M4" s="37">
        <v>111</v>
      </c>
      <c r="N4" s="36">
        <v>1</v>
      </c>
      <c r="P4" s="40"/>
      <c r="Q4" s="40"/>
      <c r="R4" s="40"/>
      <c r="S4" s="40"/>
      <c r="T4" s="40"/>
      <c r="U4" s="40"/>
      <c r="V4" s="40"/>
      <c r="W4" s="40"/>
      <c r="X4" s="25"/>
      <c r="Y4" s="126"/>
    </row>
    <row r="5" spans="1:25" s="15" customFormat="1" ht="25.05" customHeight="1">
      <c r="A5" s="134">
        <v>45727</v>
      </c>
      <c r="B5" s="52">
        <v>8</v>
      </c>
      <c r="C5" s="52" t="s">
        <v>97</v>
      </c>
      <c r="D5" s="52" t="s">
        <v>98</v>
      </c>
      <c r="E5" s="52">
        <v>3</v>
      </c>
      <c r="F5"/>
      <c r="G5" s="143"/>
      <c r="H5" s="26">
        <v>6</v>
      </c>
      <c r="I5" s="42"/>
      <c r="J5" s="26"/>
      <c r="K5" s="26"/>
      <c r="L5" s="26"/>
      <c r="M5" s="37">
        <v>519</v>
      </c>
      <c r="N5" s="36">
        <v>1</v>
      </c>
      <c r="P5" s="40"/>
      <c r="Q5" s="40"/>
      <c r="R5" s="40"/>
      <c r="S5" s="40"/>
      <c r="T5" s="40"/>
      <c r="U5" s="40"/>
      <c r="V5" s="40"/>
      <c r="W5" s="40"/>
      <c r="X5" s="25"/>
      <c r="Y5" s="126"/>
    </row>
    <row r="6" spans="1:25" s="15" customFormat="1" ht="25.05" customHeight="1">
      <c r="A6" s="140"/>
      <c r="B6" s="52">
        <v>8</v>
      </c>
      <c r="C6" s="52" t="s">
        <v>99</v>
      </c>
      <c r="D6" s="52" t="s">
        <v>100</v>
      </c>
      <c r="E6" s="52">
        <v>2</v>
      </c>
      <c r="F6"/>
      <c r="G6" s="32" t="s">
        <v>101</v>
      </c>
      <c r="H6" s="26">
        <v>6</v>
      </c>
      <c r="I6" s="26" t="s">
        <v>102</v>
      </c>
      <c r="J6" s="26"/>
      <c r="K6" s="26"/>
      <c r="L6" s="26"/>
      <c r="M6" s="26">
        <v>407</v>
      </c>
      <c r="N6" s="36">
        <v>1</v>
      </c>
      <c r="P6" s="40"/>
      <c r="Q6" s="40"/>
      <c r="R6" s="40"/>
      <c r="S6" s="40"/>
      <c r="T6" s="40"/>
      <c r="U6" s="40"/>
      <c r="V6" s="40"/>
      <c r="W6" s="40"/>
      <c r="X6" s="25"/>
      <c r="Y6" s="126"/>
    </row>
    <row r="7" spans="1:25" s="15" customFormat="1" ht="25.05" customHeight="1">
      <c r="A7" s="51">
        <v>45728</v>
      </c>
      <c r="B7" s="52">
        <v>8</v>
      </c>
      <c r="C7" s="69" t="s">
        <v>103</v>
      </c>
      <c r="D7" s="69" t="s">
        <v>104</v>
      </c>
      <c r="E7" s="69">
        <v>2</v>
      </c>
      <c r="F7"/>
      <c r="G7" s="70"/>
      <c r="H7" s="40"/>
      <c r="I7" s="40"/>
      <c r="J7" s="40"/>
      <c r="K7" s="40"/>
      <c r="L7" s="40"/>
      <c r="M7" s="40"/>
      <c r="N7" s="60" t="s">
        <v>49</v>
      </c>
      <c r="P7" s="40"/>
      <c r="Q7" s="40"/>
      <c r="R7" s="40"/>
      <c r="S7" s="40"/>
      <c r="T7" s="40"/>
      <c r="U7" s="40"/>
      <c r="V7" s="40"/>
      <c r="W7" s="40"/>
      <c r="X7" s="25"/>
      <c r="Y7" s="126"/>
    </row>
    <row r="8" spans="1:25" s="15" customFormat="1" ht="25.05" customHeight="1">
      <c r="A8" s="25"/>
      <c r="B8" s="40"/>
      <c r="C8" s="40"/>
      <c r="D8" s="29" t="s">
        <v>19</v>
      </c>
      <c r="E8" s="29">
        <v>8</v>
      </c>
      <c r="F8"/>
      <c r="G8" s="70"/>
      <c r="H8" s="40"/>
      <c r="I8" s="40"/>
      <c r="J8" s="40"/>
      <c r="K8" s="40"/>
      <c r="L8" s="40"/>
      <c r="M8" s="40"/>
      <c r="N8" s="73"/>
      <c r="P8" s="40"/>
      <c r="Q8" s="40"/>
      <c r="R8" s="40"/>
      <c r="S8" s="40"/>
      <c r="T8" s="40"/>
      <c r="U8" s="40"/>
      <c r="V8" s="40"/>
      <c r="W8" s="40"/>
      <c r="X8" s="25"/>
      <c r="Y8" s="126"/>
    </row>
    <row r="9" spans="1:25" s="15" customFormat="1" ht="25.05" customHeight="1">
      <c r="A9" s="25"/>
      <c r="B9" s="40"/>
      <c r="C9" s="40"/>
      <c r="D9" s="29" t="s">
        <v>20</v>
      </c>
      <c r="E9" s="29">
        <v>265</v>
      </c>
      <c r="F9"/>
      <c r="G9" s="25"/>
      <c r="H9" s="40"/>
      <c r="I9" s="40"/>
      <c r="J9" s="40"/>
      <c r="K9" s="40"/>
      <c r="L9" s="40"/>
      <c r="M9" s="40"/>
      <c r="N9" s="73"/>
      <c r="P9" s="40"/>
      <c r="Q9" s="40"/>
      <c r="R9" s="40"/>
      <c r="S9" s="40"/>
      <c r="T9" s="40"/>
      <c r="U9" s="40"/>
      <c r="V9" s="40"/>
      <c r="W9" s="40"/>
      <c r="X9" s="25"/>
      <c r="Y9" s="126"/>
    </row>
    <row r="10" spans="1:25" s="15" customFormat="1" ht="25.05" customHeight="1">
      <c r="A10" s="25"/>
      <c r="B10" s="40"/>
      <c r="C10" s="40"/>
      <c r="D10" s="29" t="s">
        <v>21</v>
      </c>
      <c r="E10" s="30">
        <f>E8/E9</f>
        <v>3.0188679245282998E-2</v>
      </c>
      <c r="F10"/>
      <c r="G10" s="25"/>
      <c r="H10" s="40"/>
      <c r="I10" s="40"/>
      <c r="J10" s="40"/>
      <c r="K10" s="40"/>
      <c r="L10" s="40"/>
      <c r="M10" s="40"/>
      <c r="N10" s="73"/>
      <c r="P10" s="40"/>
      <c r="Q10" s="40"/>
      <c r="R10" s="40"/>
      <c r="S10" s="40"/>
      <c r="T10" s="40"/>
      <c r="U10" s="40"/>
      <c r="V10" s="40"/>
      <c r="W10" s="40"/>
      <c r="X10" s="25"/>
      <c r="Y10" s="126"/>
    </row>
    <row r="11" spans="1:25" s="15" customFormat="1" ht="25.05" customHeight="1">
      <c r="A11" s="25"/>
      <c r="B11" s="40"/>
      <c r="C11" s="40"/>
      <c r="D11" s="40"/>
      <c r="E11" s="40"/>
      <c r="F11"/>
      <c r="G11" s="25"/>
      <c r="H11" s="40"/>
      <c r="I11" s="40"/>
      <c r="J11" s="40"/>
      <c r="K11" s="40"/>
      <c r="L11" s="40"/>
      <c r="M11" s="40"/>
      <c r="N11" s="73"/>
      <c r="P11" s="40"/>
      <c r="Q11" s="40"/>
      <c r="R11" s="40"/>
      <c r="S11" s="40"/>
      <c r="T11" s="40"/>
      <c r="U11" s="40"/>
      <c r="V11" s="40"/>
      <c r="W11" s="40"/>
      <c r="X11" s="25"/>
      <c r="Y11" s="126"/>
    </row>
    <row r="12" spans="1:25" s="15" customFormat="1" ht="25.05" customHeight="1">
      <c r="A12" s="25"/>
      <c r="B12" s="40"/>
      <c r="C12" s="40"/>
      <c r="D12" s="40"/>
      <c r="E12" s="40"/>
      <c r="F12"/>
      <c r="G12" s="40"/>
      <c r="H12" s="40"/>
      <c r="I12" s="40"/>
      <c r="J12" s="40"/>
      <c r="K12" s="40"/>
      <c r="L12" s="40"/>
      <c r="M12" s="40"/>
      <c r="N12" s="73"/>
      <c r="P12" s="40"/>
      <c r="Q12" s="40"/>
      <c r="R12" s="40"/>
      <c r="S12" s="40"/>
      <c r="T12" s="40"/>
      <c r="U12" s="40"/>
      <c r="V12" s="40"/>
      <c r="W12" s="40"/>
      <c r="X12" s="25"/>
      <c r="Y12" s="126"/>
    </row>
    <row r="13" spans="1:25" s="15" customFormat="1" ht="25.05" customHeight="1">
      <c r="A13" s="25"/>
      <c r="B13" s="40"/>
      <c r="C13" s="71"/>
      <c r="D13" s="40"/>
      <c r="E13" s="40"/>
      <c r="F13"/>
      <c r="G13" s="26"/>
      <c r="H13" s="26"/>
      <c r="I13" s="26"/>
      <c r="J13" s="26"/>
      <c r="K13" s="26"/>
      <c r="L13" s="26"/>
      <c r="M13" s="26"/>
      <c r="N13" s="74"/>
      <c r="P13" s="40"/>
      <c r="Q13" s="40"/>
      <c r="R13" s="40"/>
      <c r="S13" s="40"/>
      <c r="T13" s="40"/>
      <c r="U13" s="40"/>
      <c r="V13" s="40"/>
      <c r="W13" s="40"/>
      <c r="X13" s="40"/>
      <c r="Y13" s="126"/>
    </row>
    <row r="14" spans="1:25" s="15" customFormat="1" ht="25.05" customHeight="1">
      <c r="A14" s="25"/>
      <c r="B14" s="26"/>
      <c r="C14" s="26"/>
      <c r="D14" s="26"/>
      <c r="E14" s="26"/>
      <c r="F14" s="10"/>
      <c r="G14" s="26"/>
      <c r="H14" s="26"/>
      <c r="I14" s="26"/>
      <c r="J14" s="26"/>
      <c r="K14" s="26"/>
      <c r="L14" s="26"/>
      <c r="M14" s="26"/>
      <c r="N14" s="74"/>
      <c r="P14" s="26"/>
      <c r="Q14" s="26"/>
      <c r="R14" s="26"/>
      <c r="S14" s="26"/>
      <c r="T14" s="26"/>
      <c r="U14" s="26"/>
      <c r="V14" s="26"/>
      <c r="W14" s="26"/>
      <c r="X14" s="26"/>
      <c r="Y14" s="126"/>
    </row>
    <row r="15" spans="1:25" s="15" customFormat="1" ht="25.05" customHeight="1">
      <c r="A15" s="25"/>
      <c r="B15" s="26"/>
      <c r="C15" s="26"/>
      <c r="D15" s="26"/>
      <c r="E15" s="26"/>
      <c r="F15" s="10"/>
      <c r="G15" s="10"/>
      <c r="H15" s="10"/>
      <c r="I15" s="10"/>
      <c r="J15" s="10"/>
      <c r="K15" s="10"/>
      <c r="L15" s="10"/>
      <c r="M15" s="10"/>
      <c r="N15" s="10"/>
      <c r="P15" s="26"/>
      <c r="Q15" s="26"/>
      <c r="R15" s="26"/>
      <c r="S15" s="26"/>
      <c r="T15" s="26"/>
      <c r="U15" s="26"/>
      <c r="V15" s="26"/>
      <c r="W15" s="26"/>
      <c r="X15" s="26"/>
      <c r="Y15" s="126"/>
    </row>
    <row r="16" spans="1:25" s="15" customFormat="1" ht="25.05" customHeight="1">
      <c r="A16" s="6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47"/>
      <c r="Y16" s="126"/>
    </row>
    <row r="17" spans="1:25" s="15" customFormat="1" ht="25.05" customHeight="1">
      <c r="A17" s="6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47"/>
      <c r="Y17" s="49"/>
    </row>
    <row r="18" spans="1:25" s="15" customFormat="1" ht="25.05" customHeight="1">
      <c r="A18" s="66"/>
      <c r="B18" s="10"/>
      <c r="C18" s="10"/>
      <c r="D18" s="10"/>
      <c r="E18" s="72"/>
      <c r="F18" s="10"/>
      <c r="G18" s="1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47"/>
      <c r="Y18" s="49"/>
    </row>
    <row r="19" spans="1:25" s="15" customFormat="1" ht="25.05" customHeight="1">
      <c r="A19" s="50"/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47"/>
      <c r="Y19" s="49"/>
    </row>
    <row r="20" spans="1:25" s="15" customFormat="1" ht="25.05" customHeight="1">
      <c r="A20" s="50"/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7"/>
      <c r="Y20" s="49"/>
    </row>
    <row r="21" spans="1:25" s="15" customFormat="1" ht="25.05" customHeight="1">
      <c r="A21" s="50"/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7"/>
      <c r="Y21" s="49"/>
    </row>
    <row r="22" spans="1:25" s="15" customFormat="1" ht="25.05" customHeight="1">
      <c r="A22" s="50"/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7"/>
      <c r="Y22" s="49"/>
    </row>
    <row r="23" spans="1:25" s="15" customFormat="1" ht="25.05" customHeight="1">
      <c r="A23" s="50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7"/>
      <c r="Y23" s="49"/>
    </row>
    <row r="24" spans="1:25" s="15" customFormat="1" ht="25.05" customHeight="1">
      <c r="A24" s="50"/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7"/>
      <c r="Y24" s="49"/>
    </row>
    <row r="25" spans="1:25" s="15" customFormat="1" ht="25.05" customHeight="1">
      <c r="A25" s="50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47"/>
      <c r="Y25" s="49"/>
    </row>
    <row r="26" spans="1:25" s="15" customFormat="1" ht="25.05" customHeight="1">
      <c r="A26" s="50"/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0"/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0"/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0"/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0"/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0"/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0"/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0"/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0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0"/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0"/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0"/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0"/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0"/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0"/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0"/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0"/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0"/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0"/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0"/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0"/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6">
    <mergeCell ref="Y2:Y16"/>
    <mergeCell ref="A5:A6"/>
    <mergeCell ref="G2:G3"/>
    <mergeCell ref="G4:G5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5"/>
  <sheetViews>
    <sheetView topLeftCell="A22" zoomScale="60" zoomScaleNormal="60" workbookViewId="0">
      <selection activeCell="AD10" sqref="AD10"/>
    </sheetView>
  </sheetViews>
  <sheetFormatPr defaultColWidth="9" defaultRowHeight="25.05" customHeight="1"/>
  <cols>
    <col min="1" max="1" width="14.6640625" style="50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16" customWidth="1"/>
    <col min="8" max="8" width="8.109375" style="17" customWidth="1"/>
    <col min="9" max="9" width="15.21875" style="17" customWidth="1"/>
    <col min="10" max="10" width="10.5546875" style="17" customWidth="1"/>
    <col min="11" max="11" width="15.44140625" style="17" customWidth="1"/>
    <col min="12" max="12" width="11.88671875" style="17" customWidth="1"/>
    <col min="13" max="13" width="10.77734375" style="17" customWidth="1"/>
    <col min="14" max="14" width="12.5546875" style="17" customWidth="1"/>
    <col min="15" max="15" width="3.109375" style="17" customWidth="1"/>
    <col min="16" max="16" width="10.77734375" style="17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17" customWidth="1"/>
    <col min="22" max="22" width="7" style="17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15" t="s">
        <v>105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48"/>
    </row>
    <row r="2" spans="1:25" s="13" customFormat="1" ht="39" customHeight="1">
      <c r="A2" s="138" t="s">
        <v>106</v>
      </c>
      <c r="B2" s="117"/>
      <c r="C2" s="117"/>
      <c r="D2" s="117"/>
      <c r="E2" s="117"/>
      <c r="F2" s="18"/>
      <c r="G2" s="122" t="s">
        <v>2</v>
      </c>
      <c r="H2" s="123" t="s">
        <v>3</v>
      </c>
      <c r="I2" s="124" t="s">
        <v>4</v>
      </c>
      <c r="J2" s="127" t="s">
        <v>5</v>
      </c>
      <c r="K2" s="128"/>
      <c r="L2" s="129"/>
      <c r="M2" s="118" t="s">
        <v>6</v>
      </c>
      <c r="N2" s="118"/>
      <c r="P2" s="123" t="s">
        <v>2</v>
      </c>
      <c r="Q2" s="123" t="s">
        <v>3</v>
      </c>
      <c r="R2" s="123" t="s">
        <v>4</v>
      </c>
      <c r="S2" s="130" t="s">
        <v>7</v>
      </c>
      <c r="T2" s="130"/>
      <c r="U2" s="130" t="s">
        <v>8</v>
      </c>
      <c r="V2" s="130"/>
      <c r="W2" s="130" t="s">
        <v>9</v>
      </c>
      <c r="X2" s="130"/>
      <c r="Y2" s="126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1"/>
      <c r="H3" s="124"/>
      <c r="I3" s="125"/>
      <c r="J3" s="24" t="s">
        <v>13</v>
      </c>
      <c r="K3" s="34" t="s">
        <v>14</v>
      </c>
      <c r="L3" s="19" t="s">
        <v>15</v>
      </c>
      <c r="M3" s="19" t="s">
        <v>11</v>
      </c>
      <c r="N3" s="19" t="s">
        <v>12</v>
      </c>
      <c r="P3" s="124"/>
      <c r="Q3" s="124"/>
      <c r="R3" s="12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7.45" customHeight="1">
      <c r="A4" s="51" t="s">
        <v>107</v>
      </c>
      <c r="B4" s="52">
        <v>1</v>
      </c>
      <c r="C4" s="52" t="s">
        <v>108</v>
      </c>
      <c r="D4" s="52">
        <v>537.53800000000001</v>
      </c>
      <c r="E4" s="52">
        <v>2</v>
      </c>
      <c r="F4" s="10"/>
      <c r="G4" s="142" t="s">
        <v>70</v>
      </c>
      <c r="H4" s="36">
        <v>1</v>
      </c>
      <c r="I4" s="36"/>
      <c r="J4" s="36"/>
      <c r="K4" s="36"/>
      <c r="L4" s="36"/>
      <c r="M4" s="36">
        <v>140</v>
      </c>
      <c r="N4" s="36">
        <v>1</v>
      </c>
      <c r="O4" s="56"/>
      <c r="P4" s="134">
        <v>45728</v>
      </c>
      <c r="Q4" s="52">
        <v>1</v>
      </c>
      <c r="R4" s="62" t="s">
        <v>109</v>
      </c>
      <c r="S4" s="62">
        <v>510</v>
      </c>
      <c r="T4" s="52">
        <v>1</v>
      </c>
      <c r="U4" s="52"/>
      <c r="V4" s="42"/>
      <c r="W4" s="52"/>
      <c r="X4" s="52"/>
      <c r="Y4" s="126"/>
    </row>
    <row r="5" spans="1:25" s="15" customFormat="1" ht="25.05" customHeight="1">
      <c r="A5" s="134" t="s">
        <v>110</v>
      </c>
      <c r="B5" s="52">
        <v>1</v>
      </c>
      <c r="C5" s="52" t="s">
        <v>111</v>
      </c>
      <c r="D5" s="52">
        <v>403</v>
      </c>
      <c r="E5" s="52">
        <v>1</v>
      </c>
      <c r="F5" s="10"/>
      <c r="G5" s="147"/>
      <c r="H5" s="36">
        <v>1</v>
      </c>
      <c r="I5" s="36"/>
      <c r="J5" s="36"/>
      <c r="K5" s="36"/>
      <c r="L5" s="36"/>
      <c r="M5" s="36">
        <v>143</v>
      </c>
      <c r="N5" s="36">
        <v>1</v>
      </c>
      <c r="O5" s="56"/>
      <c r="P5" s="135"/>
      <c r="Q5" s="52">
        <v>1</v>
      </c>
      <c r="R5" s="62" t="s">
        <v>112</v>
      </c>
      <c r="S5" s="62">
        <v>512</v>
      </c>
      <c r="T5" s="52">
        <v>1</v>
      </c>
      <c r="U5" s="62"/>
      <c r="V5" s="62"/>
      <c r="W5" s="52"/>
      <c r="X5" s="52"/>
      <c r="Y5" s="126"/>
    </row>
    <row r="6" spans="1:25" s="15" customFormat="1" ht="27.45" customHeight="1">
      <c r="A6" s="135"/>
      <c r="B6" s="52">
        <v>1</v>
      </c>
      <c r="C6" s="52" t="s">
        <v>113</v>
      </c>
      <c r="D6" s="52">
        <v>419</v>
      </c>
      <c r="E6" s="52">
        <v>1</v>
      </c>
      <c r="F6" s="10"/>
      <c r="G6" s="147"/>
      <c r="H6" s="36">
        <v>1</v>
      </c>
      <c r="I6" s="36"/>
      <c r="J6" s="36"/>
      <c r="K6" s="36"/>
      <c r="L6" s="36"/>
      <c r="M6" s="36">
        <v>137</v>
      </c>
      <c r="N6" s="36">
        <v>1</v>
      </c>
      <c r="O6" s="56"/>
      <c r="P6" s="135"/>
      <c r="Q6" s="52">
        <v>1</v>
      </c>
      <c r="R6" s="62" t="s">
        <v>113</v>
      </c>
      <c r="S6" s="62">
        <v>420</v>
      </c>
      <c r="T6" s="52">
        <v>1</v>
      </c>
      <c r="U6" s="62"/>
      <c r="V6" s="52"/>
      <c r="W6" s="52"/>
      <c r="X6" s="52"/>
      <c r="Y6" s="126"/>
    </row>
    <row r="7" spans="1:25" s="15" customFormat="1" ht="25.05" customHeight="1">
      <c r="A7" s="135"/>
      <c r="B7" s="52">
        <v>1</v>
      </c>
      <c r="C7" s="52" t="s">
        <v>114</v>
      </c>
      <c r="D7" s="52">
        <v>502</v>
      </c>
      <c r="E7" s="52">
        <v>1</v>
      </c>
      <c r="F7" s="10"/>
      <c r="G7" s="147"/>
      <c r="H7" s="36">
        <v>1</v>
      </c>
      <c r="I7" s="36"/>
      <c r="J7" s="36"/>
      <c r="K7" s="36"/>
      <c r="L7" s="36"/>
      <c r="M7" s="36">
        <v>133</v>
      </c>
      <c r="N7" s="36">
        <v>1</v>
      </c>
      <c r="O7" s="56"/>
      <c r="P7" s="135"/>
      <c r="Q7" s="52">
        <v>1</v>
      </c>
      <c r="R7" s="62" t="s">
        <v>115</v>
      </c>
      <c r="S7" s="62">
        <v>524</v>
      </c>
      <c r="T7" s="52">
        <v>1</v>
      </c>
      <c r="U7" s="63"/>
      <c r="V7" s="64"/>
      <c r="W7" s="52"/>
      <c r="X7" s="52"/>
      <c r="Y7" s="126"/>
    </row>
    <row r="8" spans="1:25" s="15" customFormat="1" ht="25.05" customHeight="1">
      <c r="A8" s="135"/>
      <c r="B8" s="52">
        <v>1</v>
      </c>
      <c r="C8" s="52" t="s">
        <v>109</v>
      </c>
      <c r="D8" s="52">
        <v>510</v>
      </c>
      <c r="E8" s="52">
        <v>1</v>
      </c>
      <c r="F8" s="10"/>
      <c r="G8" s="147"/>
      <c r="H8" s="36">
        <v>1</v>
      </c>
      <c r="I8" s="36"/>
      <c r="J8" s="36"/>
      <c r="K8" s="36"/>
      <c r="L8" s="36"/>
      <c r="M8" s="36">
        <v>129</v>
      </c>
      <c r="N8" s="36">
        <v>1</v>
      </c>
      <c r="O8" s="56"/>
      <c r="P8" s="134">
        <v>45729</v>
      </c>
      <c r="Q8" s="52">
        <v>1</v>
      </c>
      <c r="R8" s="62" t="s">
        <v>113</v>
      </c>
      <c r="S8" s="62">
        <v>420</v>
      </c>
      <c r="T8" s="52">
        <v>1</v>
      </c>
      <c r="U8" s="63"/>
      <c r="V8" s="52"/>
      <c r="W8" s="26"/>
      <c r="X8" s="44"/>
      <c r="Y8" s="126"/>
    </row>
    <row r="9" spans="1:25" s="15" customFormat="1" ht="25.05" customHeight="1">
      <c r="A9" s="140"/>
      <c r="B9" s="52">
        <v>1</v>
      </c>
      <c r="C9" s="52" t="s">
        <v>112</v>
      </c>
      <c r="D9" s="52">
        <v>512</v>
      </c>
      <c r="E9" s="52">
        <v>1</v>
      </c>
      <c r="F9" s="10"/>
      <c r="G9" s="147"/>
      <c r="H9" s="36">
        <v>1</v>
      </c>
      <c r="I9" s="36"/>
      <c r="J9" s="36"/>
      <c r="K9" s="36"/>
      <c r="L9" s="36"/>
      <c r="M9" s="36">
        <v>124</v>
      </c>
      <c r="N9" s="36">
        <v>1</v>
      </c>
      <c r="O9" s="56"/>
      <c r="P9" s="135"/>
      <c r="Q9" s="52">
        <v>1</v>
      </c>
      <c r="R9" s="62" t="s">
        <v>109</v>
      </c>
      <c r="S9" s="52">
        <v>510</v>
      </c>
      <c r="T9" s="52">
        <v>1</v>
      </c>
      <c r="U9" s="26"/>
      <c r="V9" s="26"/>
      <c r="W9" s="26"/>
      <c r="X9" s="65"/>
      <c r="Y9" s="126"/>
    </row>
    <row r="10" spans="1:25" s="15" customFormat="1" ht="25.05" customHeight="1">
      <c r="A10" s="51" t="s">
        <v>110</v>
      </c>
      <c r="B10" s="52">
        <v>4</v>
      </c>
      <c r="C10" s="52" t="s">
        <v>116</v>
      </c>
      <c r="D10" s="52">
        <v>503</v>
      </c>
      <c r="E10" s="52">
        <v>1</v>
      </c>
      <c r="F10" s="10"/>
      <c r="G10" s="147"/>
      <c r="H10" s="36">
        <v>1</v>
      </c>
      <c r="I10" s="36"/>
      <c r="J10" s="36">
        <v>125</v>
      </c>
      <c r="K10" s="36" t="s">
        <v>39</v>
      </c>
      <c r="L10" s="36"/>
      <c r="M10" s="36"/>
      <c r="N10" s="36"/>
      <c r="O10" s="56"/>
      <c r="P10" s="140"/>
      <c r="Q10" s="52">
        <v>1</v>
      </c>
      <c r="R10" s="62" t="s">
        <v>112</v>
      </c>
      <c r="S10" s="52">
        <v>512</v>
      </c>
      <c r="T10" s="26">
        <v>1</v>
      </c>
      <c r="U10" s="26"/>
      <c r="V10" s="26"/>
      <c r="W10" s="26"/>
      <c r="X10" s="44"/>
      <c r="Y10" s="126"/>
    </row>
    <row r="11" spans="1:25" s="15" customFormat="1" ht="25.05" customHeight="1">
      <c r="A11" s="51"/>
      <c r="B11" s="52"/>
      <c r="C11" s="52"/>
      <c r="D11" s="54" t="s">
        <v>19</v>
      </c>
      <c r="E11" s="54">
        <f>SUM(E4:E10)</f>
        <v>8</v>
      </c>
      <c r="F11" s="10"/>
      <c r="G11" s="147"/>
      <c r="H11" s="36">
        <v>1</v>
      </c>
      <c r="I11" s="36"/>
      <c r="J11" s="36"/>
      <c r="K11" s="36"/>
      <c r="L11" s="36"/>
      <c r="M11" s="36">
        <v>120</v>
      </c>
      <c r="N11" s="36">
        <v>1</v>
      </c>
      <c r="O11" s="56"/>
      <c r="P11" s="51"/>
      <c r="Q11" s="52"/>
      <c r="R11" s="52"/>
      <c r="S11" s="52"/>
      <c r="T11" s="54" t="s">
        <v>66</v>
      </c>
      <c r="U11" s="26"/>
      <c r="V11" s="26"/>
      <c r="W11" s="26"/>
      <c r="X11" s="44"/>
      <c r="Y11" s="126"/>
    </row>
    <row r="12" spans="1:25" s="15" customFormat="1" ht="25.05" customHeight="1">
      <c r="A12" s="51"/>
      <c r="B12" s="52"/>
      <c r="C12" s="52"/>
      <c r="D12" s="54" t="s">
        <v>20</v>
      </c>
      <c r="E12" s="54">
        <v>334</v>
      </c>
      <c r="F12" s="10"/>
      <c r="G12" s="147"/>
      <c r="H12" s="36">
        <v>1</v>
      </c>
      <c r="I12" s="36"/>
      <c r="J12" s="36"/>
      <c r="K12" s="36"/>
      <c r="L12" s="36"/>
      <c r="M12" s="36">
        <v>123</v>
      </c>
      <c r="N12" s="36">
        <v>1</v>
      </c>
      <c r="O12" s="56"/>
      <c r="P12" s="53"/>
      <c r="Q12" s="52"/>
      <c r="R12" s="62"/>
      <c r="S12" s="62"/>
      <c r="T12" s="52"/>
      <c r="U12" s="26"/>
      <c r="V12" s="26"/>
      <c r="W12" s="26"/>
      <c r="X12" s="44"/>
      <c r="Y12" s="126"/>
    </row>
    <row r="13" spans="1:25" s="15" customFormat="1" ht="25.05" customHeight="1">
      <c r="A13" s="51"/>
      <c r="B13" s="52"/>
      <c r="C13" s="52"/>
      <c r="D13" s="54" t="s">
        <v>21</v>
      </c>
      <c r="E13" s="55">
        <f>E11/E12</f>
        <v>2.39520958083832E-2</v>
      </c>
      <c r="F13" s="10"/>
      <c r="G13" s="147"/>
      <c r="H13" s="36">
        <v>1</v>
      </c>
      <c r="I13" s="36"/>
      <c r="J13" s="36"/>
      <c r="K13" s="36"/>
      <c r="L13" s="36"/>
      <c r="M13" s="36">
        <v>116</v>
      </c>
      <c r="N13" s="36">
        <v>1</v>
      </c>
      <c r="O13" s="56"/>
      <c r="P13" s="53"/>
      <c r="Q13" s="52"/>
      <c r="R13" s="62"/>
      <c r="S13" s="62"/>
      <c r="T13" s="52"/>
      <c r="U13" s="26"/>
      <c r="V13" s="26"/>
      <c r="W13" s="26"/>
      <c r="X13" s="26"/>
      <c r="Y13" s="126"/>
    </row>
    <row r="14" spans="1:25" s="15" customFormat="1" ht="25.05" customHeight="1">
      <c r="A14" s="51"/>
      <c r="B14" s="52"/>
      <c r="C14" s="52"/>
      <c r="D14" s="52"/>
      <c r="E14" s="52"/>
      <c r="F14" s="10"/>
      <c r="G14" s="147"/>
      <c r="H14" s="36">
        <v>1</v>
      </c>
      <c r="I14" s="36"/>
      <c r="J14" s="36"/>
      <c r="K14" s="36"/>
      <c r="L14" s="36"/>
      <c r="M14" s="36">
        <v>114</v>
      </c>
      <c r="N14" s="36">
        <v>1</v>
      </c>
      <c r="O14" s="56"/>
      <c r="P14" s="53"/>
      <c r="Q14" s="52"/>
      <c r="R14" s="62"/>
      <c r="S14" s="62"/>
      <c r="T14" s="52"/>
      <c r="U14" s="26"/>
      <c r="V14" s="26"/>
      <c r="W14" s="26"/>
      <c r="X14" s="26"/>
      <c r="Y14" s="126"/>
    </row>
    <row r="15" spans="1:25" s="15" customFormat="1" ht="25.05" customHeight="1">
      <c r="A15" s="51"/>
      <c r="B15" s="52"/>
      <c r="C15" s="52"/>
      <c r="D15" s="52"/>
      <c r="E15" s="52"/>
      <c r="F15" s="10"/>
      <c r="G15" s="147"/>
      <c r="H15" s="36">
        <v>1</v>
      </c>
      <c r="I15" s="36"/>
      <c r="J15" s="36"/>
      <c r="K15" s="36"/>
      <c r="L15" s="36"/>
      <c r="M15" s="36">
        <v>113</v>
      </c>
      <c r="N15" s="36">
        <v>1</v>
      </c>
      <c r="O15" s="56"/>
      <c r="P15" s="53"/>
      <c r="Q15" s="52"/>
      <c r="R15" s="62"/>
      <c r="S15" s="62"/>
      <c r="T15" s="52"/>
      <c r="U15" s="26"/>
      <c r="V15" s="26"/>
      <c r="W15" s="26"/>
      <c r="X15" s="26"/>
      <c r="Y15" s="126"/>
    </row>
    <row r="16" spans="1:25" s="15" customFormat="1" ht="25.05" customHeight="1">
      <c r="A16" s="51"/>
      <c r="B16" s="52"/>
      <c r="C16" s="52"/>
      <c r="D16" s="52"/>
      <c r="E16" s="52"/>
      <c r="F16" s="56"/>
      <c r="G16" s="147"/>
      <c r="H16" s="36">
        <v>1</v>
      </c>
      <c r="I16" s="36"/>
      <c r="J16" s="36"/>
      <c r="K16" s="36"/>
      <c r="L16" s="36"/>
      <c r="M16" s="36">
        <v>109</v>
      </c>
      <c r="N16" s="36">
        <v>1</v>
      </c>
      <c r="O16" s="56"/>
      <c r="P16" s="51"/>
      <c r="Q16" s="52"/>
      <c r="R16" s="62"/>
      <c r="S16" s="52"/>
      <c r="T16" s="26"/>
      <c r="U16" s="42"/>
      <c r="V16" s="42"/>
      <c r="W16" s="42"/>
      <c r="X16" s="42"/>
    </row>
    <row r="17" spans="1:24" s="15" customFormat="1" ht="25.05" customHeight="1">
      <c r="A17" s="51"/>
      <c r="B17" s="52"/>
      <c r="C17" s="52"/>
      <c r="D17" s="52"/>
      <c r="E17" s="52"/>
      <c r="F17" s="57"/>
      <c r="G17" s="147"/>
      <c r="H17" s="36">
        <v>1</v>
      </c>
      <c r="I17" s="36"/>
      <c r="J17" s="36"/>
      <c r="K17" s="36"/>
      <c r="L17" s="36"/>
      <c r="M17" s="36">
        <v>102</v>
      </c>
      <c r="N17" s="36">
        <v>1</v>
      </c>
      <c r="O17" s="57"/>
      <c r="P17" s="26"/>
      <c r="Q17" s="52"/>
      <c r="R17" s="26"/>
      <c r="S17" s="26"/>
      <c r="T17" s="26"/>
      <c r="U17" s="33"/>
      <c r="V17" s="33"/>
      <c r="W17" s="33"/>
      <c r="X17" s="33"/>
    </row>
    <row r="18" spans="1:24" s="15" customFormat="1" ht="25.05" customHeight="1">
      <c r="A18" s="51"/>
      <c r="B18" s="52"/>
      <c r="C18" s="52"/>
      <c r="D18" s="52"/>
      <c r="E18" s="58"/>
      <c r="F18" s="57"/>
      <c r="G18" s="147"/>
      <c r="H18" s="36">
        <v>1</v>
      </c>
      <c r="I18" s="36"/>
      <c r="J18" s="36"/>
      <c r="K18" s="36"/>
      <c r="L18" s="36"/>
      <c r="M18" s="36">
        <v>208</v>
      </c>
      <c r="N18" s="36">
        <v>1</v>
      </c>
      <c r="O18" s="57"/>
      <c r="P18" s="51"/>
      <c r="Q18" s="52"/>
      <c r="R18" s="52"/>
      <c r="S18" s="52"/>
      <c r="T18" s="26"/>
      <c r="U18" s="33"/>
      <c r="V18" s="33"/>
      <c r="W18" s="33"/>
      <c r="X18" s="33"/>
    </row>
    <row r="19" spans="1:24" s="15" customFormat="1" ht="25.05" customHeight="1">
      <c r="A19" s="57"/>
      <c r="B19" s="57"/>
      <c r="C19" s="57"/>
      <c r="D19" s="57"/>
      <c r="E19" s="57"/>
      <c r="F19" s="57"/>
      <c r="G19" s="147"/>
      <c r="H19" s="36">
        <v>1</v>
      </c>
      <c r="I19" s="36"/>
      <c r="J19" s="36"/>
      <c r="K19" s="36"/>
      <c r="L19" s="36"/>
      <c r="M19" s="36">
        <v>211</v>
      </c>
      <c r="N19" s="36">
        <v>1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s="15" customFormat="1" ht="25.05" customHeight="1">
      <c r="A20" s="57"/>
      <c r="B20" s="57"/>
      <c r="C20" s="57"/>
      <c r="D20" s="57"/>
      <c r="E20" s="57"/>
      <c r="F20" s="57"/>
      <c r="G20" s="147"/>
      <c r="H20" s="36">
        <v>1</v>
      </c>
      <c r="I20" s="36"/>
      <c r="J20" s="36"/>
      <c r="K20" s="36"/>
      <c r="L20" s="36"/>
      <c r="M20" s="36">
        <v>207</v>
      </c>
      <c r="N20" s="36">
        <v>1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s="15" customFormat="1" ht="25.05" customHeight="1">
      <c r="A21" s="57"/>
      <c r="B21" s="57"/>
      <c r="C21" s="57"/>
      <c r="D21" s="57"/>
      <c r="E21" s="57"/>
      <c r="F21" s="57"/>
      <c r="G21" s="147"/>
      <c r="H21" s="36">
        <v>1</v>
      </c>
      <c r="I21" s="36"/>
      <c r="J21" s="36"/>
      <c r="K21" s="36"/>
      <c r="L21" s="36"/>
      <c r="M21" s="36">
        <v>203</v>
      </c>
      <c r="N21" s="36">
        <v>1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4" s="15" customFormat="1" ht="25.05" customHeight="1">
      <c r="A22" s="57"/>
      <c r="B22" s="57"/>
      <c r="C22" s="57"/>
      <c r="D22" s="57"/>
      <c r="E22" s="57"/>
      <c r="F22" s="57"/>
      <c r="G22" s="147"/>
      <c r="H22" s="36">
        <v>1</v>
      </c>
      <c r="I22" s="36"/>
      <c r="J22" s="36">
        <v>206</v>
      </c>
      <c r="K22" s="36" t="s">
        <v>39</v>
      </c>
      <c r="L22" s="36"/>
      <c r="M22" s="36"/>
      <c r="N22" s="33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s="15" customFormat="1" ht="25.05" customHeight="1">
      <c r="A23" s="57"/>
      <c r="B23" s="57"/>
      <c r="C23" s="57"/>
      <c r="D23" s="57"/>
      <c r="E23" s="57"/>
      <c r="F23" s="57"/>
      <c r="G23" s="147"/>
      <c r="H23" s="36">
        <v>1</v>
      </c>
      <c r="I23" s="36"/>
      <c r="J23" s="36"/>
      <c r="K23" s="36"/>
      <c r="L23" s="36"/>
      <c r="M23" s="36">
        <v>215</v>
      </c>
      <c r="N23" s="33">
        <v>1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1:24" s="15" customFormat="1" ht="25.05" customHeight="1">
      <c r="A24" s="57"/>
      <c r="B24" s="57"/>
      <c r="C24" s="57"/>
      <c r="D24" s="57"/>
      <c r="E24" s="57"/>
      <c r="F24" s="57"/>
      <c r="G24" s="147"/>
      <c r="H24" s="36">
        <v>1</v>
      </c>
      <c r="I24" s="36"/>
      <c r="J24" s="36"/>
      <c r="K24" s="36"/>
      <c r="L24" s="36"/>
      <c r="M24" s="36">
        <v>204</v>
      </c>
      <c r="N24" s="33">
        <v>1</v>
      </c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s="15" customFormat="1" ht="25.05" customHeight="1">
      <c r="A25" s="57"/>
      <c r="B25" s="57"/>
      <c r="C25" s="57"/>
      <c r="D25" s="57"/>
      <c r="E25" s="57"/>
      <c r="F25" s="57"/>
      <c r="G25" s="147"/>
      <c r="H25" s="36">
        <v>1</v>
      </c>
      <c r="I25" s="36"/>
      <c r="J25" s="36"/>
      <c r="K25" s="36"/>
      <c r="L25" s="36"/>
      <c r="M25" s="36">
        <v>216</v>
      </c>
      <c r="N25" s="33">
        <v>1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s="15" customFormat="1" ht="25.05" customHeight="1">
      <c r="A26" s="57"/>
      <c r="B26" s="57"/>
      <c r="C26" s="57"/>
      <c r="D26" s="57"/>
      <c r="E26" s="57"/>
      <c r="F26" s="57"/>
      <c r="G26" s="147"/>
      <c r="H26" s="36">
        <v>1</v>
      </c>
      <c r="I26" s="36"/>
      <c r="J26" s="36"/>
      <c r="K26" s="36"/>
      <c r="L26" s="36"/>
      <c r="M26" s="36">
        <v>219</v>
      </c>
      <c r="N26" s="33">
        <v>1</v>
      </c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s="15" customFormat="1" ht="25.05" customHeight="1">
      <c r="A27" s="57"/>
      <c r="B27" s="57"/>
      <c r="C27" s="57"/>
      <c r="D27" s="57"/>
      <c r="E27" s="57"/>
      <c r="F27" s="57"/>
      <c r="G27" s="147"/>
      <c r="H27" s="36">
        <v>1</v>
      </c>
      <c r="I27" s="36"/>
      <c r="J27" s="36"/>
      <c r="K27" s="36"/>
      <c r="L27" s="36"/>
      <c r="M27" s="36">
        <v>224</v>
      </c>
      <c r="N27" s="33">
        <v>1</v>
      </c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8" spans="1:24" s="15" customFormat="1" ht="25.05" customHeight="1">
      <c r="A28" s="57"/>
      <c r="B28" s="57"/>
      <c r="C28" s="57"/>
      <c r="D28" s="57"/>
      <c r="E28" s="57"/>
      <c r="F28" s="57"/>
      <c r="G28" s="147"/>
      <c r="H28" s="36">
        <v>1</v>
      </c>
      <c r="I28" s="36"/>
      <c r="J28" s="36"/>
      <c r="K28" s="36"/>
      <c r="L28" s="36"/>
      <c r="M28" s="36">
        <v>230</v>
      </c>
      <c r="N28" s="33">
        <v>1</v>
      </c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 s="15" customFormat="1" ht="25.05" customHeight="1">
      <c r="A29" s="57"/>
      <c r="B29" s="57"/>
      <c r="C29" s="57"/>
      <c r="D29" s="57"/>
      <c r="E29" s="57"/>
      <c r="F29" s="57"/>
      <c r="G29" s="147"/>
      <c r="H29" s="36">
        <v>1</v>
      </c>
      <c r="I29" s="36"/>
      <c r="J29" s="36"/>
      <c r="K29" s="36"/>
      <c r="L29" s="36"/>
      <c r="M29" s="36">
        <v>231</v>
      </c>
      <c r="N29" s="33">
        <v>1</v>
      </c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spans="1:24" s="15" customFormat="1" ht="25.05" customHeight="1">
      <c r="A30" s="57"/>
      <c r="B30" s="57"/>
      <c r="C30" s="57"/>
      <c r="D30" s="57"/>
      <c r="E30" s="57"/>
      <c r="F30" s="57"/>
      <c r="G30" s="147"/>
      <c r="H30" s="36">
        <v>1</v>
      </c>
      <c r="I30" s="36"/>
      <c r="J30" s="36"/>
      <c r="K30" s="36"/>
      <c r="L30" s="36"/>
      <c r="M30" s="36">
        <v>232</v>
      </c>
      <c r="N30" s="33">
        <v>1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4" s="15" customFormat="1" ht="25.05" customHeight="1">
      <c r="A31" s="57"/>
      <c r="B31" s="57"/>
      <c r="C31" s="57"/>
      <c r="D31" s="57"/>
      <c r="E31" s="57"/>
      <c r="F31" s="57"/>
      <c r="G31" s="147"/>
      <c r="H31" s="36">
        <v>1</v>
      </c>
      <c r="I31" s="36"/>
      <c r="J31" s="36"/>
      <c r="K31" s="36"/>
      <c r="L31" s="36"/>
      <c r="M31" s="36">
        <v>235</v>
      </c>
      <c r="N31" s="33">
        <v>1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spans="1:24" s="15" customFormat="1" ht="25.05" customHeight="1">
      <c r="A32" s="57"/>
      <c r="B32" s="57"/>
      <c r="C32" s="57"/>
      <c r="D32" s="57"/>
      <c r="E32" s="57"/>
      <c r="F32" s="57"/>
      <c r="G32" s="147"/>
      <c r="H32" s="36">
        <v>1</v>
      </c>
      <c r="I32" s="36"/>
      <c r="J32" s="36"/>
      <c r="K32" s="36"/>
      <c r="L32" s="36"/>
      <c r="M32" s="36">
        <v>237</v>
      </c>
      <c r="N32" s="33">
        <v>1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1:24" s="15" customFormat="1" ht="25.05" customHeight="1">
      <c r="A33" s="57"/>
      <c r="B33" s="57"/>
      <c r="C33" s="57"/>
      <c r="D33" s="57"/>
      <c r="E33" s="57"/>
      <c r="F33" s="57"/>
      <c r="G33" s="147"/>
      <c r="H33" s="36">
        <v>1</v>
      </c>
      <c r="I33" s="36"/>
      <c r="J33" s="36"/>
      <c r="K33" s="36"/>
      <c r="L33" s="36"/>
      <c r="M33" s="36">
        <v>238</v>
      </c>
      <c r="N33" s="33">
        <v>1</v>
      </c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spans="1:24" s="15" customFormat="1" ht="25.05" customHeight="1">
      <c r="A34" s="57"/>
      <c r="B34" s="57"/>
      <c r="C34" s="57"/>
      <c r="D34" s="57"/>
      <c r="E34" s="57"/>
      <c r="F34" s="57"/>
      <c r="G34" s="147"/>
      <c r="H34" s="36">
        <v>1</v>
      </c>
      <c r="I34" s="36"/>
      <c r="J34" s="36"/>
      <c r="K34" s="36"/>
      <c r="L34" s="36"/>
      <c r="M34" s="36">
        <v>342</v>
      </c>
      <c r="N34" s="33">
        <v>1</v>
      </c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24" s="15" customFormat="1" ht="25.05" customHeight="1">
      <c r="A35" s="57"/>
      <c r="B35" s="57"/>
      <c r="C35" s="57"/>
      <c r="D35" s="57"/>
      <c r="E35" s="57"/>
      <c r="F35" s="57"/>
      <c r="G35" s="147"/>
      <c r="H35" s="36">
        <v>1</v>
      </c>
      <c r="I35" s="36"/>
      <c r="J35" s="36"/>
      <c r="K35" s="36"/>
      <c r="L35" s="36"/>
      <c r="M35" s="36">
        <v>334</v>
      </c>
      <c r="N35" s="33">
        <v>1</v>
      </c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s="15" customFormat="1" ht="25.05" customHeight="1">
      <c r="A36" s="57"/>
      <c r="B36" s="57"/>
      <c r="C36" s="57"/>
      <c r="D36" s="57"/>
      <c r="E36" s="57"/>
      <c r="F36" s="57"/>
      <c r="G36" s="147"/>
      <c r="H36" s="36">
        <v>1</v>
      </c>
      <c r="I36" s="36"/>
      <c r="J36" s="36"/>
      <c r="K36" s="36"/>
      <c r="L36" s="36"/>
      <c r="M36" s="36">
        <v>336</v>
      </c>
      <c r="N36" s="33">
        <v>1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4" ht="25.05" customHeight="1">
      <c r="A37" s="57"/>
      <c r="B37" s="57"/>
      <c r="C37" s="57"/>
      <c r="D37" s="57"/>
      <c r="E37" s="57"/>
      <c r="F37" s="57"/>
      <c r="G37" s="147"/>
      <c r="H37" s="36">
        <v>1</v>
      </c>
      <c r="I37" s="36"/>
      <c r="J37" s="36"/>
      <c r="K37" s="36"/>
      <c r="L37" s="36"/>
      <c r="M37" s="36">
        <v>329</v>
      </c>
      <c r="N37" s="33">
        <v>1</v>
      </c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 ht="25.05" customHeight="1">
      <c r="A38" s="57"/>
      <c r="B38" s="57"/>
      <c r="C38" s="57"/>
      <c r="D38" s="57"/>
      <c r="E38" s="57"/>
      <c r="F38" s="57"/>
      <c r="G38" s="147"/>
      <c r="H38" s="36">
        <v>1</v>
      </c>
      <c r="I38" s="36"/>
      <c r="J38" s="36"/>
      <c r="K38" s="36"/>
      <c r="L38" s="36"/>
      <c r="M38" s="36">
        <v>327</v>
      </c>
      <c r="N38" s="33">
        <v>1</v>
      </c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4" ht="25.05" customHeight="1">
      <c r="A39" s="57"/>
      <c r="B39" s="57"/>
      <c r="C39" s="57"/>
      <c r="D39" s="57"/>
      <c r="E39" s="57"/>
      <c r="F39" s="57"/>
      <c r="G39" s="147"/>
      <c r="H39" s="36">
        <v>1</v>
      </c>
      <c r="I39" s="36"/>
      <c r="J39" s="36"/>
      <c r="K39" s="36"/>
      <c r="L39" s="36"/>
      <c r="M39" s="36">
        <v>325</v>
      </c>
      <c r="N39" s="33">
        <v>1</v>
      </c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4" ht="25.05" customHeight="1">
      <c r="A40" s="57"/>
      <c r="B40" s="57"/>
      <c r="C40" s="57"/>
      <c r="D40" s="57"/>
      <c r="E40" s="57"/>
      <c r="F40" s="57"/>
      <c r="G40" s="147"/>
      <c r="H40" s="36">
        <v>1</v>
      </c>
      <c r="I40" s="36"/>
      <c r="J40" s="36"/>
      <c r="K40" s="36"/>
      <c r="L40" s="36"/>
      <c r="M40" s="36">
        <v>324</v>
      </c>
      <c r="N40" s="33">
        <v>1</v>
      </c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4" ht="25.05" customHeight="1">
      <c r="A41" s="57"/>
      <c r="B41" s="57"/>
      <c r="C41" s="57"/>
      <c r="D41" s="57"/>
      <c r="E41" s="57"/>
      <c r="F41" s="57"/>
      <c r="G41" s="147"/>
      <c r="H41" s="36">
        <v>1</v>
      </c>
      <c r="I41" s="36"/>
      <c r="J41" s="36">
        <v>323</v>
      </c>
      <c r="K41" s="36" t="s">
        <v>117</v>
      </c>
      <c r="L41" s="36"/>
      <c r="M41" s="36"/>
      <c r="N41" s="33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4" ht="25.05" customHeight="1">
      <c r="A42" s="57"/>
      <c r="B42" s="57"/>
      <c r="C42" s="57"/>
      <c r="D42" s="57"/>
      <c r="E42" s="57"/>
      <c r="F42" s="57"/>
      <c r="G42" s="147"/>
      <c r="H42" s="36">
        <v>1</v>
      </c>
      <c r="I42" s="36"/>
      <c r="J42" s="36"/>
      <c r="K42" s="36"/>
      <c r="L42" s="36"/>
      <c r="M42" s="36">
        <v>322</v>
      </c>
      <c r="N42" s="33">
        <v>1</v>
      </c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r="43" spans="1:24" ht="25.05" customHeight="1">
      <c r="A43" s="57"/>
      <c r="B43" s="57"/>
      <c r="C43" s="57"/>
      <c r="D43" s="57"/>
      <c r="E43" s="57"/>
      <c r="F43" s="57"/>
      <c r="G43" s="147"/>
      <c r="H43" s="36">
        <v>1</v>
      </c>
      <c r="I43" s="36"/>
      <c r="J43" s="36"/>
      <c r="K43" s="36"/>
      <c r="L43" s="36"/>
      <c r="M43" s="36">
        <v>321</v>
      </c>
      <c r="N43" s="33">
        <v>1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1:24" ht="25.05" customHeight="1">
      <c r="A44" s="57"/>
      <c r="B44" s="57"/>
      <c r="C44" s="57"/>
      <c r="D44" s="57"/>
      <c r="E44" s="57"/>
      <c r="F44" s="57"/>
      <c r="G44" s="147"/>
      <c r="H44" s="36">
        <v>1</v>
      </c>
      <c r="I44" s="36"/>
      <c r="J44" s="36"/>
      <c r="K44" s="36"/>
      <c r="L44" s="36"/>
      <c r="M44" s="36">
        <v>320</v>
      </c>
      <c r="N44" s="33">
        <v>1</v>
      </c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spans="1:24" ht="25.05" customHeight="1">
      <c r="A45" s="57"/>
      <c r="B45" s="57"/>
      <c r="C45" s="57"/>
      <c r="D45" s="57"/>
      <c r="E45" s="57"/>
      <c r="F45" s="57"/>
      <c r="G45" s="147"/>
      <c r="H45" s="36">
        <v>1</v>
      </c>
      <c r="I45" s="36"/>
      <c r="J45" s="36"/>
      <c r="K45" s="36"/>
      <c r="L45" s="36"/>
      <c r="M45" s="36">
        <v>314</v>
      </c>
      <c r="N45" s="33">
        <v>1</v>
      </c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spans="1:24" ht="25.05" customHeight="1">
      <c r="A46" s="57"/>
      <c r="B46" s="57"/>
      <c r="C46" s="57"/>
      <c r="D46" s="57"/>
      <c r="E46" s="57"/>
      <c r="F46" s="57"/>
      <c r="G46" s="147"/>
      <c r="H46" s="36">
        <v>1</v>
      </c>
      <c r="I46" s="36"/>
      <c r="J46" s="36"/>
      <c r="K46" s="36"/>
      <c r="L46" s="36"/>
      <c r="M46" s="36">
        <v>315</v>
      </c>
      <c r="N46" s="33">
        <v>1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spans="1:24" ht="25.05" customHeight="1">
      <c r="A47" s="57"/>
      <c r="B47" s="57"/>
      <c r="C47" s="57"/>
      <c r="D47" s="57"/>
      <c r="E47" s="57"/>
      <c r="F47" s="57"/>
      <c r="G47" s="147"/>
      <c r="H47" s="36">
        <v>1</v>
      </c>
      <c r="I47" s="36"/>
      <c r="J47" s="36"/>
      <c r="K47" s="36"/>
      <c r="L47" s="36"/>
      <c r="M47" s="36">
        <v>301</v>
      </c>
      <c r="N47" s="33">
        <v>1</v>
      </c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4" ht="25.05" customHeight="1">
      <c r="A48" s="57"/>
      <c r="B48" s="57"/>
      <c r="C48" s="57"/>
      <c r="D48" s="57"/>
      <c r="E48" s="57"/>
      <c r="F48" s="57"/>
      <c r="G48" s="147"/>
      <c r="H48" s="36">
        <v>5</v>
      </c>
      <c r="I48" s="36"/>
      <c r="J48" s="36">
        <v>516</v>
      </c>
      <c r="K48" s="36" t="s">
        <v>118</v>
      </c>
      <c r="L48" s="36"/>
      <c r="M48" s="36"/>
      <c r="N48" s="33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spans="1:24" ht="25.05" customHeight="1">
      <c r="A49" s="57"/>
      <c r="B49" s="57"/>
      <c r="C49" s="57"/>
      <c r="D49" s="57"/>
      <c r="E49" s="57"/>
      <c r="F49" s="57"/>
      <c r="G49" s="147"/>
      <c r="H49" s="36">
        <v>5</v>
      </c>
      <c r="I49" s="36"/>
      <c r="J49" s="36"/>
      <c r="K49" s="60" t="s">
        <v>30</v>
      </c>
      <c r="L49" s="36"/>
      <c r="M49" s="36">
        <v>517</v>
      </c>
      <c r="N49" s="33">
        <v>1</v>
      </c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24" ht="25.05" customHeight="1">
      <c r="A50" s="57"/>
      <c r="B50" s="57"/>
      <c r="C50" s="57"/>
      <c r="D50" s="57"/>
      <c r="E50" s="57"/>
      <c r="F50" s="57"/>
      <c r="G50" s="147"/>
      <c r="H50" s="36">
        <v>5</v>
      </c>
      <c r="I50" s="36"/>
      <c r="J50" s="36"/>
      <c r="K50" s="36"/>
      <c r="L50" s="36"/>
      <c r="M50" s="36">
        <v>518</v>
      </c>
      <c r="N50" s="33">
        <v>1</v>
      </c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spans="1:24" ht="25.05" customHeight="1">
      <c r="A51" s="57"/>
      <c r="B51" s="57"/>
      <c r="C51" s="57"/>
      <c r="D51" s="57"/>
      <c r="E51" s="57"/>
      <c r="F51" s="57"/>
      <c r="G51" s="147"/>
      <c r="H51" s="36">
        <v>5</v>
      </c>
      <c r="I51" s="36"/>
      <c r="J51" s="36"/>
      <c r="K51" s="36"/>
      <c r="L51" s="36"/>
      <c r="M51" s="36">
        <v>519</v>
      </c>
      <c r="N51" s="33">
        <v>1</v>
      </c>
      <c r="O51" s="57"/>
      <c r="P51" s="57"/>
      <c r="Q51" s="57"/>
      <c r="R51" s="57"/>
      <c r="S51" s="57"/>
      <c r="T51" s="57"/>
      <c r="U51" s="57"/>
      <c r="V51" s="57"/>
      <c r="W51" s="57"/>
      <c r="X51" s="57"/>
    </row>
    <row r="52" spans="1:24" ht="25.05" customHeight="1">
      <c r="A52" s="57"/>
      <c r="B52" s="57"/>
      <c r="C52" s="57"/>
      <c r="D52" s="57"/>
      <c r="E52" s="57"/>
      <c r="F52" s="57"/>
      <c r="G52" s="147"/>
      <c r="H52" s="36">
        <v>5</v>
      </c>
      <c r="I52" s="36"/>
      <c r="J52" s="36"/>
      <c r="K52" s="36"/>
      <c r="L52" s="36"/>
      <c r="M52" s="36">
        <v>522</v>
      </c>
      <c r="N52" s="33">
        <v>1</v>
      </c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1:24" ht="25.05" customHeight="1">
      <c r="A53" s="57"/>
      <c r="B53" s="57"/>
      <c r="C53" s="57"/>
      <c r="D53" s="57"/>
      <c r="E53" s="57"/>
      <c r="F53" s="57"/>
      <c r="G53" s="143"/>
      <c r="H53" s="36">
        <v>5</v>
      </c>
      <c r="I53" s="36"/>
      <c r="J53" s="36"/>
      <c r="K53" s="36"/>
      <c r="L53" s="36"/>
      <c r="M53" s="36">
        <v>521</v>
      </c>
      <c r="N53" s="33">
        <v>1</v>
      </c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spans="1:24" ht="25.05" customHeight="1">
      <c r="A54" s="57"/>
      <c r="B54" s="57"/>
      <c r="C54" s="57"/>
      <c r="D54" s="57"/>
      <c r="E54" s="57"/>
      <c r="F54" s="57"/>
      <c r="G54" s="32" t="s">
        <v>76</v>
      </c>
      <c r="H54" s="33">
        <v>3</v>
      </c>
      <c r="I54" s="61" t="s">
        <v>119</v>
      </c>
      <c r="J54" s="33"/>
      <c r="K54" s="33"/>
      <c r="L54" s="33"/>
      <c r="M54" s="33">
        <v>206</v>
      </c>
      <c r="N54" s="33">
        <v>1</v>
      </c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4" ht="25.05" customHeight="1">
      <c r="N55" s="43" t="s">
        <v>120</v>
      </c>
    </row>
  </sheetData>
  <mergeCells count="18">
    <mergeCell ref="P4:P7"/>
    <mergeCell ref="P8:P10"/>
    <mergeCell ref="Q2:Q3"/>
    <mergeCell ref="R2:R3"/>
    <mergeCell ref="Y2:Y15"/>
    <mergeCell ref="A5:A9"/>
    <mergeCell ref="G2:G3"/>
    <mergeCell ref="G4:G53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P16" sqref="P16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16" customWidth="1"/>
    <col min="8" max="8" width="8.109375" style="17" customWidth="1"/>
    <col min="9" max="9" width="12.77734375" style="17" customWidth="1"/>
    <col min="10" max="10" width="10.33203125" style="17" customWidth="1"/>
    <col min="11" max="11" width="13.21875" style="17" customWidth="1"/>
    <col min="12" max="13" width="8.77734375" style="17" customWidth="1"/>
    <col min="14" max="14" width="12.77734375" style="17" customWidth="1"/>
    <col min="15" max="15" width="2.77734375" style="17" customWidth="1"/>
    <col min="16" max="16" width="7.44140625" style="17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17" customWidth="1"/>
    <col min="22" max="22" width="8.44140625" style="17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15" t="s">
        <v>121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48"/>
    </row>
    <row r="2" spans="1:25" s="13" customFormat="1" ht="39" customHeight="1">
      <c r="A2" s="117" t="s">
        <v>122</v>
      </c>
      <c r="B2" s="117"/>
      <c r="C2" s="117"/>
      <c r="D2" s="117"/>
      <c r="E2" s="117"/>
      <c r="F2" s="18"/>
      <c r="G2" s="122" t="s">
        <v>2</v>
      </c>
      <c r="H2" s="124" t="s">
        <v>3</v>
      </c>
      <c r="I2" s="124" t="s">
        <v>4</v>
      </c>
      <c r="J2" s="127" t="s">
        <v>5</v>
      </c>
      <c r="K2" s="128"/>
      <c r="L2" s="129"/>
      <c r="M2" s="118" t="s">
        <v>6</v>
      </c>
      <c r="N2" s="118"/>
      <c r="P2" s="123" t="s">
        <v>2</v>
      </c>
      <c r="Q2" s="123" t="s">
        <v>3</v>
      </c>
      <c r="R2" s="123" t="s">
        <v>4</v>
      </c>
      <c r="S2" s="130" t="s">
        <v>7</v>
      </c>
      <c r="T2" s="130"/>
      <c r="U2" s="130" t="s">
        <v>8</v>
      </c>
      <c r="V2" s="130"/>
      <c r="W2" s="130" t="s">
        <v>9</v>
      </c>
      <c r="X2" s="130"/>
      <c r="Y2" s="126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1"/>
      <c r="H3" s="125"/>
      <c r="I3" s="125"/>
      <c r="J3" s="24" t="s">
        <v>13</v>
      </c>
      <c r="K3" s="34" t="s">
        <v>14</v>
      </c>
      <c r="L3" s="19" t="s">
        <v>15</v>
      </c>
      <c r="M3" s="19" t="s">
        <v>11</v>
      </c>
      <c r="N3" s="19" t="s">
        <v>12</v>
      </c>
      <c r="P3" s="123"/>
      <c r="Q3" s="123"/>
      <c r="R3" s="12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6"/>
    </row>
    <row r="4" spans="1:25" s="15" customFormat="1" ht="25.05" customHeight="1">
      <c r="A4" s="25">
        <v>45729</v>
      </c>
      <c r="B4" s="26">
        <v>6</v>
      </c>
      <c r="C4" s="27" t="s">
        <v>123</v>
      </c>
      <c r="D4" s="26">
        <v>537</v>
      </c>
      <c r="E4" s="26">
        <v>1</v>
      </c>
      <c r="F4" s="10"/>
      <c r="G4" s="148" t="s">
        <v>70</v>
      </c>
      <c r="H4" s="28">
        <v>6</v>
      </c>
      <c r="I4" s="35"/>
      <c r="J4" s="35"/>
      <c r="K4" s="35"/>
      <c r="L4" s="36"/>
      <c r="M4" s="37">
        <v>139</v>
      </c>
      <c r="N4" s="36">
        <v>1</v>
      </c>
      <c r="P4" s="38"/>
      <c r="Q4" s="26"/>
      <c r="R4" s="26"/>
      <c r="S4" s="26"/>
      <c r="T4" s="26"/>
      <c r="U4" s="26"/>
      <c r="V4" s="26"/>
      <c r="W4" s="26"/>
      <c r="X4" s="26"/>
      <c r="Y4" s="126"/>
    </row>
    <row r="5" spans="1:25" s="15" customFormat="1" ht="25.05" customHeight="1">
      <c r="A5" s="25">
        <v>45729</v>
      </c>
      <c r="B5" s="26">
        <v>6</v>
      </c>
      <c r="C5" s="27" t="s">
        <v>124</v>
      </c>
      <c r="D5" s="26">
        <v>132</v>
      </c>
      <c r="E5" s="26">
        <v>1</v>
      </c>
      <c r="F5" s="10"/>
      <c r="G5" s="148"/>
      <c r="H5" s="28">
        <v>6</v>
      </c>
      <c r="I5" s="35"/>
      <c r="J5" s="35"/>
      <c r="K5" s="35"/>
      <c r="L5" s="36"/>
      <c r="M5" s="39">
        <v>138</v>
      </c>
      <c r="N5" s="36">
        <v>1</v>
      </c>
      <c r="P5" s="40"/>
      <c r="Q5" s="26"/>
      <c r="R5" s="26"/>
      <c r="S5" s="26"/>
      <c r="T5" s="26"/>
      <c r="U5" s="26"/>
      <c r="V5" s="26"/>
      <c r="W5" s="26"/>
      <c r="X5" s="26"/>
      <c r="Y5" s="126"/>
    </row>
    <row r="6" spans="1:25" s="15" customFormat="1" ht="25.05" customHeight="1">
      <c r="A6" s="25"/>
      <c r="B6" s="26"/>
      <c r="C6" s="26"/>
      <c r="D6" s="29" t="s">
        <v>19</v>
      </c>
      <c r="E6" s="29">
        <v>2</v>
      </c>
      <c r="F6" s="10"/>
      <c r="G6" s="148"/>
      <c r="H6" s="28">
        <v>6</v>
      </c>
      <c r="I6" s="35"/>
      <c r="J6" s="35"/>
      <c r="K6" s="35"/>
      <c r="L6" s="35"/>
      <c r="M6" s="37">
        <v>136</v>
      </c>
      <c r="N6" s="36">
        <v>1</v>
      </c>
      <c r="P6" s="40"/>
      <c r="Q6" s="26"/>
      <c r="R6" s="26"/>
      <c r="S6" s="26"/>
      <c r="T6" s="26"/>
      <c r="U6" s="26"/>
      <c r="V6" s="26"/>
      <c r="W6" s="26"/>
      <c r="X6" s="44"/>
      <c r="Y6" s="126"/>
    </row>
    <row r="7" spans="1:25" s="15" customFormat="1" ht="25.05" customHeight="1">
      <c r="A7" s="25"/>
      <c r="B7" s="26"/>
      <c r="C7" s="27"/>
      <c r="D7" s="29" t="s">
        <v>20</v>
      </c>
      <c r="E7" s="29">
        <v>153</v>
      </c>
      <c r="F7" s="10"/>
      <c r="G7" s="148"/>
      <c r="H7" s="28">
        <v>6</v>
      </c>
      <c r="I7" s="35"/>
      <c r="J7" s="35"/>
      <c r="K7" s="26"/>
      <c r="L7" s="26"/>
      <c r="M7" s="37">
        <v>129</v>
      </c>
      <c r="N7" s="36">
        <v>1</v>
      </c>
      <c r="P7" s="40"/>
      <c r="Q7" s="26"/>
      <c r="R7" s="26"/>
      <c r="S7" s="26"/>
      <c r="T7" s="26"/>
      <c r="U7" s="26"/>
      <c r="V7" s="26"/>
      <c r="W7" s="26"/>
      <c r="X7" s="44"/>
      <c r="Y7" s="126"/>
    </row>
    <row r="8" spans="1:25" s="15" customFormat="1" ht="25.05" customHeight="1">
      <c r="A8" s="25"/>
      <c r="B8" s="26"/>
      <c r="C8" s="26"/>
      <c r="D8" s="29" t="s">
        <v>21</v>
      </c>
      <c r="E8" s="30">
        <f>E6/E7</f>
        <v>1.30718954248366E-2</v>
      </c>
      <c r="F8" s="10"/>
      <c r="G8" s="148"/>
      <c r="H8" s="28">
        <v>6</v>
      </c>
      <c r="I8" s="35"/>
      <c r="J8" s="35"/>
      <c r="K8" s="26"/>
      <c r="L8" s="26"/>
      <c r="M8" s="37">
        <v>130</v>
      </c>
      <c r="N8" s="36">
        <v>1</v>
      </c>
      <c r="P8" s="40"/>
      <c r="Q8" s="26"/>
      <c r="R8" s="26"/>
      <c r="S8" s="26"/>
      <c r="T8" s="26"/>
      <c r="U8" s="26"/>
      <c r="V8" s="26"/>
      <c r="W8" s="26"/>
      <c r="X8" s="44"/>
      <c r="Y8" s="126"/>
    </row>
    <row r="9" spans="1:25" s="15" customFormat="1" ht="25.05" customHeight="1">
      <c r="A9" s="25"/>
      <c r="B9" s="26"/>
      <c r="C9" s="26"/>
      <c r="D9" s="26"/>
      <c r="E9" s="26"/>
      <c r="F9" s="10"/>
      <c r="G9" s="148"/>
      <c r="H9" s="28">
        <v>6</v>
      </c>
      <c r="I9" s="35"/>
      <c r="J9" s="41"/>
      <c r="K9" s="26"/>
      <c r="L9" s="26"/>
      <c r="M9" s="37">
        <v>340</v>
      </c>
      <c r="N9" s="36">
        <v>1</v>
      </c>
      <c r="P9" s="40"/>
      <c r="Q9" s="26"/>
      <c r="R9" s="26"/>
      <c r="S9" s="26"/>
      <c r="T9" s="26"/>
      <c r="U9" s="26"/>
      <c r="V9" s="26"/>
      <c r="W9" s="26"/>
      <c r="X9" s="44"/>
      <c r="Y9" s="126"/>
    </row>
    <row r="10" spans="1:25" s="15" customFormat="1" ht="25.05" customHeight="1">
      <c r="A10" s="25"/>
      <c r="B10" s="26"/>
      <c r="C10" s="26"/>
      <c r="D10" s="26"/>
      <c r="E10" s="26"/>
      <c r="F10" s="10"/>
      <c r="G10" s="148"/>
      <c r="H10" s="28">
        <v>6</v>
      </c>
      <c r="I10" s="35"/>
      <c r="J10" s="35"/>
      <c r="K10" s="35"/>
      <c r="L10" s="35"/>
      <c r="M10" s="37">
        <v>336</v>
      </c>
      <c r="N10" s="36">
        <v>1</v>
      </c>
      <c r="P10" s="40"/>
      <c r="Q10" s="26"/>
      <c r="R10" s="26"/>
      <c r="S10" s="26"/>
      <c r="T10" s="26"/>
      <c r="U10" s="26"/>
      <c r="V10" s="26"/>
      <c r="W10" s="26"/>
      <c r="X10" s="44"/>
      <c r="Y10" s="126"/>
    </row>
    <row r="11" spans="1:25" s="15" customFormat="1" ht="25.05" customHeight="1">
      <c r="A11" s="25"/>
      <c r="B11" s="26"/>
      <c r="C11" s="26"/>
      <c r="D11" s="26"/>
      <c r="E11" s="26"/>
      <c r="F11" s="10"/>
      <c r="G11" s="148"/>
      <c r="H11" s="28">
        <v>6</v>
      </c>
      <c r="I11" s="35"/>
      <c r="J11" s="35"/>
      <c r="K11" s="35"/>
      <c r="L11" s="35"/>
      <c r="M11" s="37">
        <v>334</v>
      </c>
      <c r="N11" s="36">
        <v>1</v>
      </c>
      <c r="P11" s="40"/>
      <c r="Q11" s="26"/>
      <c r="R11" s="45"/>
      <c r="S11" s="45"/>
      <c r="T11" s="45"/>
      <c r="U11" s="45"/>
      <c r="V11" s="45"/>
      <c r="W11" s="45"/>
      <c r="X11" s="46"/>
      <c r="Y11" s="126"/>
    </row>
    <row r="12" spans="1:25" s="15" customFormat="1" ht="25.05" customHeight="1">
      <c r="A12" s="25"/>
      <c r="B12" s="26"/>
      <c r="C12" s="26"/>
      <c r="D12" s="26"/>
      <c r="E12" s="26"/>
      <c r="F12" s="10"/>
      <c r="G12" s="148"/>
      <c r="H12" s="28">
        <v>6</v>
      </c>
      <c r="I12" s="35"/>
      <c r="J12" s="35"/>
      <c r="K12" s="35"/>
      <c r="L12" s="35"/>
      <c r="M12" s="37">
        <v>425</v>
      </c>
      <c r="N12" s="36">
        <v>1</v>
      </c>
      <c r="P12" s="40"/>
      <c r="Q12" s="26"/>
      <c r="R12" s="26"/>
      <c r="S12" s="26"/>
      <c r="T12" s="26"/>
      <c r="U12" s="26"/>
      <c r="V12" s="26"/>
      <c r="W12" s="26"/>
      <c r="X12" s="26"/>
      <c r="Y12" s="126"/>
    </row>
    <row r="13" spans="1:25" s="15" customFormat="1" ht="25.05" customHeight="1">
      <c r="A13" s="25"/>
      <c r="B13" s="26"/>
      <c r="C13" s="27"/>
      <c r="D13" s="26"/>
      <c r="E13" s="26"/>
      <c r="F13" s="10"/>
      <c r="G13" s="148"/>
      <c r="H13" s="28">
        <v>6</v>
      </c>
      <c r="I13" s="35"/>
      <c r="J13" s="26"/>
      <c r="K13" s="26"/>
      <c r="L13" s="26"/>
      <c r="M13" s="37">
        <v>542</v>
      </c>
      <c r="N13" s="36">
        <v>1</v>
      </c>
      <c r="P13" s="26"/>
      <c r="Q13" s="26"/>
      <c r="R13" s="26"/>
      <c r="S13" s="26"/>
      <c r="T13" s="26"/>
      <c r="U13" s="26"/>
      <c r="V13" s="26"/>
      <c r="W13" s="26"/>
      <c r="X13" s="26"/>
      <c r="Y13" s="126"/>
    </row>
    <row r="14" spans="1:25" s="15" customFormat="1" ht="25.05" customHeight="1">
      <c r="A14" s="25"/>
      <c r="B14" s="26"/>
      <c r="C14" s="26"/>
      <c r="D14" s="26"/>
      <c r="E14" s="26"/>
      <c r="F14" s="10"/>
      <c r="G14" s="148"/>
      <c r="H14" s="28">
        <v>6</v>
      </c>
      <c r="I14" s="35"/>
      <c r="J14" s="26"/>
      <c r="K14" s="26"/>
      <c r="L14" s="26"/>
      <c r="M14" s="37">
        <v>525</v>
      </c>
      <c r="N14" s="36">
        <v>1</v>
      </c>
      <c r="P14" s="26"/>
      <c r="Q14" s="26"/>
      <c r="R14" s="26"/>
      <c r="S14" s="26"/>
      <c r="T14" s="26"/>
      <c r="U14" s="26"/>
      <c r="V14" s="26"/>
      <c r="W14" s="26"/>
      <c r="X14" s="26"/>
      <c r="Y14" s="126"/>
    </row>
    <row r="15" spans="1:25" s="15" customFormat="1" ht="25.05" customHeight="1">
      <c r="A15" s="25"/>
      <c r="B15" s="26"/>
      <c r="C15" s="26"/>
      <c r="D15" s="26"/>
      <c r="E15" s="26"/>
      <c r="F15" s="10"/>
      <c r="G15" s="148"/>
      <c r="H15" s="28">
        <v>6</v>
      </c>
      <c r="I15" s="35"/>
      <c r="J15" s="26"/>
      <c r="K15" s="26"/>
      <c r="L15" s="26"/>
      <c r="M15" s="37">
        <v>620</v>
      </c>
      <c r="N15" s="36">
        <v>1</v>
      </c>
      <c r="O15" s="10"/>
      <c r="P15" s="10"/>
      <c r="Q15" s="10"/>
      <c r="R15" s="10"/>
      <c r="S15" s="10"/>
      <c r="T15" s="10"/>
      <c r="U15" s="10"/>
      <c r="V15" s="10"/>
      <c r="W15" s="10"/>
      <c r="X15" s="47"/>
      <c r="Y15" s="126"/>
    </row>
    <row r="16" spans="1:25" s="15" customFormat="1" ht="25.05" customHeight="1">
      <c r="A16" s="31"/>
      <c r="B16" s="31"/>
      <c r="C16" s="31"/>
      <c r="D16" s="31"/>
      <c r="E16" s="31"/>
      <c r="F16" s="31"/>
      <c r="G16" s="148"/>
      <c r="H16" s="28">
        <v>6</v>
      </c>
      <c r="I16" s="35"/>
      <c r="J16" s="42"/>
      <c r="K16" s="42"/>
      <c r="L16" s="42"/>
      <c r="M16" s="37">
        <v>623</v>
      </c>
      <c r="N16" s="36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47"/>
      <c r="Y16" s="49"/>
    </row>
    <row r="17" spans="1:25" s="15" customFormat="1" ht="25.05" customHeight="1">
      <c r="A17" s="31"/>
      <c r="B17" s="31"/>
      <c r="C17" s="31"/>
      <c r="D17" s="31"/>
      <c r="E17" s="31"/>
      <c r="F17" s="31"/>
      <c r="G17" s="32" t="s">
        <v>101</v>
      </c>
      <c r="H17" s="33">
        <v>6</v>
      </c>
      <c r="I17" s="33" t="s">
        <v>125</v>
      </c>
      <c r="J17" s="33"/>
      <c r="K17" s="33"/>
      <c r="L17" s="33"/>
      <c r="M17" s="33">
        <v>304</v>
      </c>
      <c r="N17" s="42">
        <v>1</v>
      </c>
      <c r="O17" s="10"/>
      <c r="P17" s="10"/>
      <c r="Q17" s="10"/>
      <c r="R17" s="10"/>
      <c r="S17" s="10"/>
      <c r="T17" s="10"/>
      <c r="U17" s="10"/>
      <c r="V17" s="10"/>
      <c r="W17" s="10"/>
      <c r="X17" s="47"/>
      <c r="Y17" s="49"/>
    </row>
    <row r="18" spans="1:25" s="15" customFormat="1" ht="25.05" customHeight="1">
      <c r="G18" s="16"/>
      <c r="H18" s="17"/>
      <c r="I18" s="17"/>
      <c r="J18" s="17"/>
      <c r="K18" s="17"/>
      <c r="L18" s="17"/>
      <c r="M18" s="17"/>
      <c r="N18" s="43" t="s">
        <v>126</v>
      </c>
      <c r="O18" s="17"/>
      <c r="P18" s="17"/>
      <c r="U18" s="17"/>
      <c r="V18" s="17"/>
      <c r="X18" s="47"/>
      <c r="Y18" s="49"/>
    </row>
    <row r="19" spans="1:25" s="15" customFormat="1" ht="25.05" customHeight="1"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47"/>
      <c r="Y19" s="49"/>
    </row>
    <row r="20" spans="1:25" s="15" customFormat="1" ht="25.05" customHeight="1"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47"/>
      <c r="Y20" s="49"/>
    </row>
    <row r="21" spans="1:25" s="15" customFormat="1" ht="25.05" customHeight="1"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47"/>
      <c r="Y21" s="49"/>
    </row>
    <row r="22" spans="1:25" s="15" customFormat="1" ht="25.05" customHeight="1"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47"/>
      <c r="Y22" s="49"/>
    </row>
    <row r="23" spans="1:25" s="15" customFormat="1" ht="25.05" customHeight="1"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47"/>
      <c r="Y23" s="49"/>
    </row>
    <row r="24" spans="1:25" s="15" customFormat="1" ht="25.05" customHeight="1"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47"/>
      <c r="Y24" s="49"/>
    </row>
    <row r="25" spans="1:25" s="15" customFormat="1" ht="25.05" customHeight="1"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</row>
    <row r="26" spans="1:25" s="15" customFormat="1" ht="25.05" customHeight="1"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6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6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6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</sheetData>
  <mergeCells count="15">
    <mergeCell ref="Y2:Y15"/>
    <mergeCell ref="G4:G16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85" zoomScaleNormal="85" workbookViewId="0">
      <selection activeCell="T8" sqref="T8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2.554687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22.2">
      <c r="A1" s="149" t="s">
        <v>127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ht="30" customHeight="1">
      <c r="A2" s="150" t="s">
        <v>128</v>
      </c>
      <c r="B2" s="150"/>
      <c r="C2" s="150"/>
      <c r="D2" s="1"/>
      <c r="E2" s="150" t="s">
        <v>129</v>
      </c>
      <c r="F2" s="150"/>
      <c r="G2" s="150"/>
      <c r="H2" s="150"/>
      <c r="I2" s="150" t="s">
        <v>6</v>
      </c>
      <c r="J2" s="150"/>
      <c r="K2" s="10"/>
      <c r="L2" s="154" t="s">
        <v>130</v>
      </c>
      <c r="M2" s="150" t="s">
        <v>7</v>
      </c>
      <c r="N2" s="150"/>
      <c r="O2" s="150" t="s">
        <v>8</v>
      </c>
      <c r="P2" s="150"/>
      <c r="Q2" s="150" t="s">
        <v>9</v>
      </c>
      <c r="R2" s="150"/>
    </row>
    <row r="3" spans="1:18" ht="30" customHeight="1">
      <c r="A3" s="2" t="s">
        <v>130</v>
      </c>
      <c r="B3" s="2" t="s">
        <v>131</v>
      </c>
      <c r="C3" s="2" t="s">
        <v>132</v>
      </c>
      <c r="D3" s="1"/>
      <c r="E3" s="2" t="s">
        <v>130</v>
      </c>
      <c r="F3" s="2" t="s">
        <v>133</v>
      </c>
      <c r="G3" s="2" t="s">
        <v>134</v>
      </c>
      <c r="H3" s="2" t="s">
        <v>132</v>
      </c>
      <c r="I3" s="2" t="s">
        <v>20</v>
      </c>
      <c r="J3" s="2" t="s">
        <v>132</v>
      </c>
      <c r="K3" s="11"/>
      <c r="L3" s="155"/>
      <c r="M3" s="2" t="s">
        <v>135</v>
      </c>
      <c r="N3" s="2" t="s">
        <v>132</v>
      </c>
      <c r="O3" s="2" t="s">
        <v>136</v>
      </c>
      <c r="P3" s="2" t="s">
        <v>132</v>
      </c>
      <c r="Q3" s="2" t="s">
        <v>137</v>
      </c>
      <c r="R3" s="2" t="s">
        <v>132</v>
      </c>
    </row>
    <row r="4" spans="1:18" ht="19.95" customHeight="1">
      <c r="A4" s="2" t="s">
        <v>138</v>
      </c>
      <c r="B4" s="3">
        <v>4.7999999999999996E-3</v>
      </c>
      <c r="C4" s="4">
        <v>10</v>
      </c>
      <c r="D4" s="1"/>
      <c r="E4" s="2" t="s">
        <v>138</v>
      </c>
      <c r="F4" s="4">
        <v>0</v>
      </c>
      <c r="G4" s="4">
        <v>0</v>
      </c>
      <c r="H4" s="5">
        <f>20-(F4*2+G4)</f>
        <v>20</v>
      </c>
      <c r="I4" s="4">
        <v>0</v>
      </c>
      <c r="J4" s="5">
        <f>10-(I4/2)</f>
        <v>10</v>
      </c>
      <c r="K4" s="12"/>
      <c r="L4" s="2" t="s">
        <v>138</v>
      </c>
      <c r="M4" s="4">
        <v>0</v>
      </c>
      <c r="N4" s="4">
        <f>10-M4/2</f>
        <v>10</v>
      </c>
      <c r="O4" s="4">
        <v>0</v>
      </c>
      <c r="P4" s="4">
        <f>10-O4/2</f>
        <v>10</v>
      </c>
      <c r="Q4" s="4">
        <v>0</v>
      </c>
      <c r="R4" s="4">
        <f>10-Q4</f>
        <v>10</v>
      </c>
    </row>
    <row r="5" spans="1:18" ht="19.95" customHeight="1">
      <c r="A5" s="2" t="s">
        <v>139</v>
      </c>
      <c r="B5" s="3">
        <v>7.7999999999999996E-3</v>
      </c>
      <c r="C5" s="4">
        <v>10</v>
      </c>
      <c r="D5" s="1"/>
      <c r="E5" s="2" t="s">
        <v>139</v>
      </c>
      <c r="F5" s="4">
        <v>4</v>
      </c>
      <c r="G5" s="4">
        <v>0</v>
      </c>
      <c r="H5" s="5">
        <f t="shared" ref="H5:H12" si="0">20-(F5*2+G5)</f>
        <v>12</v>
      </c>
      <c r="I5" s="4">
        <v>5</v>
      </c>
      <c r="J5" s="5">
        <f t="shared" ref="J5:J12" si="1">10-(I5/2)</f>
        <v>7.5</v>
      </c>
      <c r="K5" s="12"/>
      <c r="L5" s="2" t="s">
        <v>139</v>
      </c>
      <c r="M5" s="4">
        <v>0</v>
      </c>
      <c r="N5" s="4">
        <f t="shared" ref="N5:N12" si="2">10-M5/2</f>
        <v>10</v>
      </c>
      <c r="O5" s="4">
        <v>0</v>
      </c>
      <c r="P5" s="4">
        <f t="shared" ref="P5:P12" si="3">10-O5/2</f>
        <v>10</v>
      </c>
      <c r="Q5" s="4">
        <v>0</v>
      </c>
      <c r="R5" s="4">
        <f t="shared" ref="R5:R12" si="4">10-Q5</f>
        <v>10</v>
      </c>
    </row>
    <row r="6" spans="1:18" ht="19.95" customHeight="1">
      <c r="A6" s="2" t="s">
        <v>140</v>
      </c>
      <c r="B6" s="3">
        <v>1.8499999999999999E-2</v>
      </c>
      <c r="C6" s="4">
        <v>10</v>
      </c>
      <c r="D6" s="1"/>
      <c r="E6" s="2" t="s">
        <v>140</v>
      </c>
      <c r="F6" s="4">
        <v>1</v>
      </c>
      <c r="G6" s="4">
        <v>0</v>
      </c>
      <c r="H6" s="5">
        <f t="shared" si="0"/>
        <v>18</v>
      </c>
      <c r="I6" s="4">
        <v>3</v>
      </c>
      <c r="J6" s="5">
        <f t="shared" si="1"/>
        <v>8.5</v>
      </c>
      <c r="K6" s="12"/>
      <c r="L6" s="2" t="s">
        <v>140</v>
      </c>
      <c r="M6" s="4">
        <v>0</v>
      </c>
      <c r="N6" s="4">
        <f t="shared" si="2"/>
        <v>10</v>
      </c>
      <c r="O6" s="4">
        <v>0</v>
      </c>
      <c r="P6" s="4">
        <f t="shared" si="3"/>
        <v>10</v>
      </c>
      <c r="Q6" s="4">
        <v>0</v>
      </c>
      <c r="R6" s="4">
        <f t="shared" si="4"/>
        <v>10</v>
      </c>
    </row>
    <row r="7" spans="1:18" ht="19.95" customHeight="1">
      <c r="A7" s="2" t="s">
        <v>141</v>
      </c>
      <c r="B7" s="6">
        <v>0.02</v>
      </c>
      <c r="C7" s="4">
        <v>10</v>
      </c>
      <c r="D7" s="1"/>
      <c r="E7" s="2" t="s">
        <v>141</v>
      </c>
      <c r="F7" s="4">
        <v>0</v>
      </c>
      <c r="G7" s="4">
        <v>0</v>
      </c>
      <c r="H7" s="5">
        <f t="shared" si="0"/>
        <v>20</v>
      </c>
      <c r="I7" s="4">
        <v>7</v>
      </c>
      <c r="J7" s="5">
        <f t="shared" si="1"/>
        <v>6.5</v>
      </c>
      <c r="K7" s="12"/>
      <c r="L7" s="2" t="s">
        <v>142</v>
      </c>
      <c r="M7" s="4">
        <v>0</v>
      </c>
      <c r="N7" s="4">
        <f t="shared" si="2"/>
        <v>10</v>
      </c>
      <c r="O7" s="4">
        <v>0</v>
      </c>
      <c r="P7" s="4">
        <f t="shared" si="3"/>
        <v>10</v>
      </c>
      <c r="Q7" s="4">
        <v>0</v>
      </c>
      <c r="R7" s="4">
        <f t="shared" si="4"/>
        <v>10</v>
      </c>
    </row>
    <row r="8" spans="1:18" ht="19.95" customHeight="1">
      <c r="A8" s="2" t="s">
        <v>143</v>
      </c>
      <c r="B8" s="6">
        <v>2.7300000000000001E-2</v>
      </c>
      <c r="C8" s="4">
        <v>10</v>
      </c>
      <c r="D8" s="1"/>
      <c r="E8" s="2" t="s">
        <v>143</v>
      </c>
      <c r="F8" s="4">
        <v>1</v>
      </c>
      <c r="G8" s="4">
        <v>1</v>
      </c>
      <c r="H8" s="5">
        <f t="shared" si="0"/>
        <v>17</v>
      </c>
      <c r="I8" s="4">
        <v>4</v>
      </c>
      <c r="J8" s="5">
        <f t="shared" si="1"/>
        <v>8</v>
      </c>
      <c r="K8" s="12"/>
      <c r="L8" s="2" t="s">
        <v>143</v>
      </c>
      <c r="M8" s="4">
        <v>0</v>
      </c>
      <c r="N8" s="4">
        <f t="shared" si="2"/>
        <v>10</v>
      </c>
      <c r="O8" s="4">
        <v>0</v>
      </c>
      <c r="P8" s="4">
        <f t="shared" si="3"/>
        <v>10</v>
      </c>
      <c r="Q8" s="4">
        <v>1</v>
      </c>
      <c r="R8" s="4">
        <f t="shared" si="4"/>
        <v>9</v>
      </c>
    </row>
    <row r="9" spans="1:18" ht="19.95" customHeight="1">
      <c r="A9" s="2" t="s">
        <v>144</v>
      </c>
      <c r="B9" s="6">
        <v>2.2200000000000001E-2</v>
      </c>
      <c r="C9" s="4">
        <v>10</v>
      </c>
      <c r="D9" s="1"/>
      <c r="E9" s="2" t="s">
        <v>144</v>
      </c>
      <c r="F9" s="4">
        <v>2</v>
      </c>
      <c r="G9" s="4">
        <v>0</v>
      </c>
      <c r="H9" s="5">
        <f t="shared" si="0"/>
        <v>16</v>
      </c>
      <c r="I9" s="4">
        <v>7</v>
      </c>
      <c r="J9" s="5">
        <f t="shared" si="1"/>
        <v>6.5</v>
      </c>
      <c r="K9" s="12"/>
      <c r="L9" s="2" t="s">
        <v>144</v>
      </c>
      <c r="M9" s="4">
        <v>0</v>
      </c>
      <c r="N9" s="4">
        <f t="shared" si="2"/>
        <v>10</v>
      </c>
      <c r="O9" s="4">
        <v>0</v>
      </c>
      <c r="P9" s="4">
        <f t="shared" si="3"/>
        <v>10</v>
      </c>
      <c r="Q9" s="4">
        <v>0</v>
      </c>
      <c r="R9" s="4">
        <f t="shared" si="4"/>
        <v>10</v>
      </c>
    </row>
    <row r="10" spans="1:18" ht="19.95" customHeight="1">
      <c r="A10" s="2" t="s">
        <v>145</v>
      </c>
      <c r="B10" s="6">
        <v>3.0200000000000001E-2</v>
      </c>
      <c r="C10" s="4">
        <v>10</v>
      </c>
      <c r="D10" s="1"/>
      <c r="E10" s="2" t="s">
        <v>145</v>
      </c>
      <c r="F10" s="4">
        <v>0</v>
      </c>
      <c r="G10" s="4">
        <v>0</v>
      </c>
      <c r="H10" s="5">
        <f t="shared" si="0"/>
        <v>20</v>
      </c>
      <c r="I10" s="4">
        <v>3</v>
      </c>
      <c r="J10" s="5">
        <f t="shared" si="1"/>
        <v>8.5</v>
      </c>
      <c r="K10" s="12"/>
      <c r="L10" s="2" t="s">
        <v>145</v>
      </c>
      <c r="M10" s="4">
        <v>0</v>
      </c>
      <c r="N10" s="4">
        <f t="shared" si="2"/>
        <v>10</v>
      </c>
      <c r="O10" s="4">
        <v>0</v>
      </c>
      <c r="P10" s="4">
        <f t="shared" si="3"/>
        <v>10</v>
      </c>
      <c r="Q10" s="4">
        <v>0</v>
      </c>
      <c r="R10" s="4">
        <f t="shared" si="4"/>
        <v>10</v>
      </c>
    </row>
    <row r="11" spans="1:18" ht="19.95" customHeight="1">
      <c r="A11" s="2" t="s">
        <v>146</v>
      </c>
      <c r="B11" s="3">
        <v>2.4E-2</v>
      </c>
      <c r="C11" s="4">
        <v>10</v>
      </c>
      <c r="D11" s="1"/>
      <c r="E11" s="2" t="s">
        <v>146</v>
      </c>
      <c r="F11" s="4">
        <v>4</v>
      </c>
      <c r="G11" s="4">
        <v>0</v>
      </c>
      <c r="H11" s="5">
        <f t="shared" si="0"/>
        <v>12</v>
      </c>
      <c r="I11" s="4">
        <v>47</v>
      </c>
      <c r="J11" s="5">
        <v>0</v>
      </c>
      <c r="K11" s="12"/>
      <c r="L11" s="2" t="s">
        <v>146</v>
      </c>
      <c r="M11" s="4">
        <v>7</v>
      </c>
      <c r="N11" s="4">
        <f t="shared" si="2"/>
        <v>6.5</v>
      </c>
      <c r="O11" s="4">
        <v>0</v>
      </c>
      <c r="P11" s="4">
        <f t="shared" si="3"/>
        <v>10</v>
      </c>
      <c r="Q11" s="4">
        <v>0</v>
      </c>
      <c r="R11" s="4">
        <f t="shared" si="4"/>
        <v>10</v>
      </c>
    </row>
    <row r="12" spans="1:18" ht="19.95" customHeight="1">
      <c r="A12" s="2" t="s">
        <v>147</v>
      </c>
      <c r="B12" s="3">
        <v>1.3100000000000001E-2</v>
      </c>
      <c r="C12" s="4">
        <v>10</v>
      </c>
      <c r="D12" s="1"/>
      <c r="E12" s="2" t="s">
        <v>147</v>
      </c>
      <c r="F12" s="4">
        <v>0</v>
      </c>
      <c r="G12" s="4">
        <v>0</v>
      </c>
      <c r="H12" s="5">
        <f t="shared" si="0"/>
        <v>20</v>
      </c>
      <c r="I12" s="4">
        <v>14</v>
      </c>
      <c r="J12" s="5">
        <f t="shared" si="1"/>
        <v>3</v>
      </c>
      <c r="K12" s="12"/>
      <c r="L12" s="2" t="s">
        <v>148</v>
      </c>
      <c r="M12" s="4">
        <v>0</v>
      </c>
      <c r="N12" s="4">
        <f t="shared" si="2"/>
        <v>10</v>
      </c>
      <c r="O12" s="4">
        <v>0</v>
      </c>
      <c r="P12" s="4">
        <f t="shared" si="3"/>
        <v>10</v>
      </c>
      <c r="Q12" s="4">
        <v>0</v>
      </c>
      <c r="R12" s="4">
        <f t="shared" si="4"/>
        <v>10</v>
      </c>
    </row>
    <row r="13" spans="1:18" ht="24.6" customHeight="1">
      <c r="A13" s="151" t="s">
        <v>149</v>
      </c>
      <c r="B13" s="151"/>
      <c r="C13" s="151"/>
      <c r="E13" s="151" t="s">
        <v>150</v>
      </c>
      <c r="F13" s="151"/>
      <c r="G13" s="151"/>
      <c r="H13" s="151"/>
      <c r="I13" s="151"/>
      <c r="J13" s="151"/>
      <c r="L13" s="151" t="s">
        <v>151</v>
      </c>
      <c r="M13" s="151"/>
      <c r="N13" s="151"/>
      <c r="O13" s="151"/>
      <c r="P13" s="151"/>
      <c r="Q13" s="151"/>
      <c r="R13" s="151"/>
    </row>
    <row r="14" spans="1:18" ht="17.399999999999999" customHeight="1">
      <c r="A14" s="152"/>
      <c r="B14" s="152"/>
      <c r="C14" s="152"/>
      <c r="D14" s="1"/>
      <c r="E14" s="152"/>
      <c r="F14" s="152"/>
      <c r="G14" s="152"/>
      <c r="H14" s="152"/>
      <c r="I14" s="152"/>
      <c r="J14" s="152"/>
      <c r="L14" s="152" t="s">
        <v>152</v>
      </c>
      <c r="M14" s="152"/>
      <c r="N14" s="152"/>
      <c r="O14" s="152"/>
      <c r="P14" s="152"/>
      <c r="Q14" s="152"/>
      <c r="R14" s="152"/>
    </row>
    <row r="15" spans="1:18" ht="18" customHeight="1">
      <c r="A15" s="152"/>
      <c r="B15" s="152"/>
      <c r="C15" s="152"/>
      <c r="D15" s="7"/>
      <c r="E15" s="156" t="s">
        <v>153</v>
      </c>
      <c r="F15" s="156"/>
      <c r="G15" s="156"/>
      <c r="H15" s="156"/>
      <c r="I15" s="156"/>
      <c r="J15" s="156"/>
      <c r="K15" s="153"/>
      <c r="L15" s="152"/>
      <c r="M15" s="152"/>
      <c r="N15" s="152"/>
      <c r="O15" s="152"/>
      <c r="P15" s="152"/>
      <c r="Q15" s="152"/>
      <c r="R15" s="152"/>
    </row>
    <row r="16" spans="1:18" ht="21.6" customHeight="1">
      <c r="A16" s="152"/>
      <c r="B16" s="152"/>
      <c r="C16" s="152"/>
      <c r="D16" s="7"/>
      <c r="E16" s="156"/>
      <c r="F16" s="156"/>
      <c r="G16" s="156"/>
      <c r="H16" s="156"/>
      <c r="I16" s="156"/>
      <c r="J16" s="156"/>
      <c r="K16" s="153"/>
      <c r="L16" s="152" t="s">
        <v>154</v>
      </c>
      <c r="M16" s="152"/>
      <c r="N16" s="152"/>
      <c r="O16" s="152"/>
      <c r="P16" s="152"/>
      <c r="Q16" s="152"/>
      <c r="R16" s="152"/>
    </row>
    <row r="17" spans="1:11" ht="16.2">
      <c r="A17" s="1"/>
      <c r="B17" s="8"/>
      <c r="C17" s="1"/>
      <c r="D17" s="7"/>
      <c r="E17" s="1"/>
      <c r="F17" s="8"/>
      <c r="G17" s="1"/>
      <c r="H17" s="7"/>
      <c r="I17" s="7"/>
      <c r="J17" s="1"/>
      <c r="K17" s="153"/>
    </row>
    <row r="18" spans="1:11" ht="16.2">
      <c r="A18" s="1"/>
      <c r="B18" s="8"/>
      <c r="C18" s="1"/>
      <c r="D18" s="7"/>
      <c r="E18" s="1"/>
      <c r="F18" s="8"/>
      <c r="G18" s="1"/>
      <c r="H18" s="7"/>
      <c r="I18" s="7"/>
      <c r="J18" s="1"/>
      <c r="K18" s="153"/>
    </row>
    <row r="19" spans="1:11" ht="16.2">
      <c r="A19" s="1"/>
      <c r="B19" s="9"/>
      <c r="C19" s="1"/>
      <c r="D19" s="7"/>
      <c r="E19" s="1"/>
      <c r="F19" s="9"/>
      <c r="G19" s="1"/>
      <c r="H19" s="7"/>
      <c r="I19" s="7"/>
      <c r="J19" s="1"/>
      <c r="K19" s="153"/>
    </row>
    <row r="20" spans="1:11" ht="16.2">
      <c r="A20" s="1"/>
      <c r="B20" s="9"/>
      <c r="C20" s="1"/>
      <c r="D20" s="7"/>
      <c r="E20" s="1"/>
      <c r="F20" s="9"/>
      <c r="G20" s="1"/>
      <c r="H20" s="7"/>
      <c r="I20" s="7"/>
      <c r="J20" s="1"/>
      <c r="K20" s="153"/>
    </row>
    <row r="21" spans="1:11" ht="16.2">
      <c r="A21" s="1"/>
      <c r="B21" s="9"/>
      <c r="C21" s="1"/>
      <c r="D21" s="7"/>
      <c r="E21" s="1"/>
      <c r="F21" s="9"/>
      <c r="G21" s="1"/>
      <c r="J21" s="1"/>
      <c r="K21" s="153"/>
    </row>
    <row r="22" spans="1:11" ht="16.2">
      <c r="A22" s="1"/>
      <c r="B22" s="9"/>
      <c r="C22" s="1"/>
      <c r="D22" s="7"/>
      <c r="E22" s="1"/>
      <c r="F22" s="9"/>
      <c r="G22" s="1"/>
      <c r="H22" s="7"/>
      <c r="I22" s="7"/>
      <c r="J22" s="7"/>
      <c r="K22" s="153"/>
    </row>
    <row r="23" spans="1:11" ht="16.2">
      <c r="A23" s="1"/>
      <c r="B23" s="8"/>
      <c r="C23" s="1"/>
      <c r="D23" s="1"/>
      <c r="E23" s="1"/>
      <c r="F23" s="8"/>
      <c r="G23" s="1"/>
      <c r="H23" s="7"/>
      <c r="I23" s="7"/>
      <c r="J23" s="1"/>
      <c r="K23" s="153"/>
    </row>
    <row r="24" spans="1:11" ht="16.2">
      <c r="A24" s="1"/>
      <c r="B24" s="8"/>
      <c r="C24" s="1"/>
      <c r="D24" s="1"/>
      <c r="E24" s="1"/>
      <c r="F24" s="8"/>
      <c r="G24" s="1"/>
      <c r="H24" s="7"/>
      <c r="I24" s="7"/>
      <c r="J24" s="1"/>
    </row>
  </sheetData>
  <mergeCells count="15">
    <mergeCell ref="L13:R13"/>
    <mergeCell ref="L16:R16"/>
    <mergeCell ref="K15:K23"/>
    <mergeCell ref="L2:L3"/>
    <mergeCell ref="A13:C16"/>
    <mergeCell ref="L14:R15"/>
    <mergeCell ref="E15:J16"/>
    <mergeCell ref="E13:J14"/>
    <mergeCell ref="A1:R1"/>
    <mergeCell ref="A2:C2"/>
    <mergeCell ref="E2:H2"/>
    <mergeCell ref="I2:J2"/>
    <mergeCell ref="M2:N2"/>
    <mergeCell ref="O2:P2"/>
    <mergeCell ref="Q2:R2"/>
  </mergeCells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2025-03-14T07:44:45Z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A12F3453AFA0473B98DB3A94397F0BF7_13</vt:lpwstr>
  </property>
</Properties>
</file>