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A61F2F4E-D148-41FA-A021-D859694F26A9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" i="10" l="1"/>
  <c r="T6" i="10"/>
  <c r="T7" i="10"/>
  <c r="T8" i="10"/>
  <c r="T9" i="10"/>
  <c r="T10" i="10"/>
  <c r="T11" i="10"/>
  <c r="T12" i="10"/>
  <c r="O5" i="10"/>
  <c r="O6" i="10"/>
  <c r="O7" i="10"/>
  <c r="O8" i="10"/>
  <c r="O9" i="10"/>
  <c r="O10" i="10"/>
  <c r="O11" i="10"/>
  <c r="O12" i="10"/>
  <c r="K5" i="10"/>
  <c r="K6" i="10"/>
  <c r="K7" i="10"/>
  <c r="K8" i="10"/>
  <c r="K9" i="10"/>
  <c r="K10" i="10"/>
  <c r="K11" i="10"/>
  <c r="K12" i="10"/>
  <c r="J5" i="10"/>
  <c r="J6" i="10"/>
  <c r="J7" i="10"/>
  <c r="J8" i="10"/>
  <c r="J9" i="10"/>
  <c r="J10" i="10"/>
  <c r="J11" i="10"/>
  <c r="J12" i="10"/>
  <c r="H5" i="10"/>
  <c r="H6" i="10"/>
  <c r="H7" i="10"/>
  <c r="H8" i="10"/>
  <c r="H9" i="10"/>
  <c r="H10" i="10"/>
  <c r="H11" i="10"/>
  <c r="H12" i="10"/>
  <c r="S12" i="10"/>
  <c r="Q12" i="10"/>
  <c r="S11" i="10"/>
  <c r="Q11" i="10"/>
  <c r="S10" i="10"/>
  <c r="Q10" i="10"/>
  <c r="S9" i="10"/>
  <c r="Q9" i="10"/>
  <c r="S8" i="10"/>
  <c r="Q8" i="10"/>
  <c r="S7" i="10"/>
  <c r="Q7" i="10"/>
  <c r="S6" i="10"/>
  <c r="Q6" i="10"/>
  <c r="S5" i="10"/>
  <c r="Q5" i="10"/>
  <c r="T4" i="10"/>
  <c r="S4" i="10"/>
  <c r="Q4" i="10"/>
  <c r="O4" i="10"/>
  <c r="K4" i="10"/>
  <c r="J4" i="10"/>
  <c r="H4" i="10"/>
  <c r="E7" i="9"/>
  <c r="E9" i="8"/>
  <c r="E11" i="7"/>
  <c r="E9" i="6"/>
  <c r="E8" i="5"/>
  <c r="E9" i="4"/>
  <c r="E9" i="3"/>
  <c r="E7" i="3"/>
  <c r="E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姜叶子</author>
    <author>Administrator</author>
  </authors>
  <commentList>
    <comment ref="N7" authorId="0" shapeId="0" xr:uid="{610D747F-1451-4C92-8023-D1A5D076D367}">
      <text>
        <r>
          <rPr>
            <b/>
            <sz val="9"/>
            <color indexed="81"/>
            <rFont val="宋体"/>
            <family val="3"/>
            <charset val="134"/>
          </rPr>
          <t>姜叶子:</t>
        </r>
        <r>
          <rPr>
            <sz val="9"/>
            <color indexed="81"/>
            <rFont val="宋体"/>
            <family val="3"/>
            <charset val="134"/>
          </rPr>
          <t xml:space="preserve">
4床</t>
        </r>
      </text>
    </comment>
    <comment ref="N8" authorId="1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牛辰宇
</t>
        </r>
      </text>
    </comment>
    <comment ref="N9" authorId="1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刘燚豪
</t>
        </r>
      </text>
    </comment>
    <comment ref="N10" authorId="1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陈向荣
</t>
        </r>
      </text>
    </comment>
    <comment ref="N11" authorId="1" shapeId="0" xr:uid="{00000000-0006-0000-00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魏琳涛
</t>
        </r>
      </text>
    </comment>
    <comment ref="N12" authorId="1" shapeId="0" xr:uid="{00000000-0006-0000-00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侯景哲
</t>
        </r>
      </text>
    </comment>
    <comment ref="N13" authorId="1" shapeId="0" xr:uid="{00000000-0006-0000-00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王震
</t>
        </r>
      </text>
    </comment>
    <comment ref="N14" authorId="1" shapeId="0" xr:uid="{00000000-0006-0000-00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高海峰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6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张佳辉
</t>
        </r>
      </text>
    </comment>
    <comment ref="N7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苏辽
</t>
        </r>
      </text>
    </comment>
    <comment ref="N8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韩博超
</t>
        </r>
      </text>
    </comment>
    <comment ref="N9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刘航天
</t>
        </r>
      </text>
    </comment>
    <comment ref="N10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许泽
</t>
        </r>
      </text>
    </comment>
    <comment ref="N11" authorId="0" shapeId="0" xr:uid="{00000000-0006-0000-01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肖垚
</t>
        </r>
      </text>
    </comment>
    <comment ref="N12" authorId="0" shapeId="0" xr:uid="{00000000-0006-0000-01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张佳星
</t>
        </r>
      </text>
    </comment>
    <comment ref="N13" authorId="0" shapeId="0" xr:uid="{00000000-0006-0000-01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张涛
</t>
        </r>
      </text>
    </comment>
    <comment ref="N14" authorId="0" shapeId="0" xr:uid="{00000000-0006-0000-01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党心哲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7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赵霄伟
</t>
        </r>
      </text>
    </comment>
    <comment ref="N8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梁博轩
</t>
        </r>
      </text>
    </comment>
    <comment ref="N9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赵英杰
</t>
        </r>
      </text>
    </comment>
    <comment ref="N10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詹景颢
</t>
        </r>
      </text>
    </comment>
    <comment ref="N11" authorId="0" shapeId="0" xr:uid="{00000000-0006-0000-02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王博林
</t>
        </r>
      </text>
    </comment>
    <comment ref="N12" authorId="0" shapeId="0" xr:uid="{00000000-0006-0000-02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赵寒
</t>
        </r>
      </text>
    </comment>
    <comment ref="N13" authorId="0" shapeId="0" xr:uid="{00000000-0006-0000-02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陈鹤童
</t>
        </r>
      </text>
    </comment>
    <comment ref="N14" authorId="0" shapeId="0" xr:uid="{00000000-0006-0000-02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刘航天
</t>
        </r>
      </text>
    </comment>
    <comment ref="N15" authorId="0" shapeId="0" xr:uid="{00000000-0006-0000-02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张仔臾
</t>
        </r>
      </text>
    </comment>
    <comment ref="N16" authorId="0" shapeId="0" xr:uid="{00000000-0006-0000-02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张世佳
</t>
        </r>
      </text>
    </comment>
    <comment ref="N17" authorId="0" shapeId="0" xr:uid="{00000000-0006-0000-0200-00000B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李旭阳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11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赵廷誉
</t>
        </r>
      </text>
    </comment>
    <comment ref="N12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丁希斌
</t>
        </r>
      </text>
    </comment>
    <comment ref="N13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赵泽瑞钰
</t>
        </r>
      </text>
    </comment>
    <comment ref="N14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李明涛
</t>
        </r>
      </text>
    </comment>
    <comment ref="N15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冀文哲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11" authorId="0" shapeId="0" xr:uid="{00000000-0006-0000-04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周智航抓住抽烟</t>
        </r>
      </text>
    </comment>
    <comment ref="M12" authorId="0" shapeId="0" xr:uid="{00000000-0006-0000-0400-000002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周倪佳发现烟盒</t>
        </r>
      </text>
    </comment>
    <comment ref="M13" authorId="0" shapeId="0" xr:uid="{00000000-0006-0000-0400-000003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刘李博发现烟盒</t>
        </r>
      </text>
    </comment>
    <comment ref="M14" authorId="0" shapeId="0" xr:uid="{00000000-0006-0000-0400-000004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张天泽发现烟盒、打火机</t>
        </r>
      </text>
    </comment>
    <comment ref="M15" authorId="0" shapeId="0" xr:uid="{00000000-0006-0000-0400-000005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肖林阳发现烟和打火机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8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周俊杰 发现烟头</t>
        </r>
      </text>
    </comment>
  </commentList>
</comments>
</file>

<file path=xl/sharedStrings.xml><?xml version="1.0" encoding="utf-8"?>
<sst xmlns="http://schemas.openxmlformats.org/spreadsheetml/2006/main" count="504" uniqueCount="153">
  <si>
    <t>高铁工程学院2024-2025学年第二学期第8周学生公寓管理情况通报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</si>
  <si>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</si>
  <si>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</si>
  <si>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</si>
  <si>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</si>
  <si>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</si>
  <si>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</si>
  <si>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</si>
  <si>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</si>
  <si>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</si>
  <si>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</si>
  <si>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</si>
  <si>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</si>
  <si>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</si>
  <si>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</si>
  <si>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</si>
  <si>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</si>
  <si>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2025/4/16
（安全大检查）</t>
  </si>
  <si>
    <t>506（7床）</t>
  </si>
  <si>
    <t>大功率电器</t>
  </si>
  <si>
    <t>总计：1</t>
  </si>
  <si>
    <t>总计：3</t>
  </si>
  <si>
    <t>2025/4/15
（自律委员会）</t>
  </si>
  <si>
    <t>高铁3231</t>
  </si>
  <si>
    <t>建管3232</t>
  </si>
  <si>
    <t>建管3233</t>
  </si>
  <si>
    <t>高铁3244</t>
  </si>
  <si>
    <t>建管3243</t>
  </si>
  <si>
    <t>2025/4/16
（自律委员会）</t>
  </si>
  <si>
    <t>高铁3243</t>
  </si>
  <si>
    <t>2025/4/17
（自律委员会）</t>
  </si>
  <si>
    <t>总计：8</t>
  </si>
  <si>
    <t>测绘与检测学院2024-2025学年第二学期第8周学生公寓管理情况通报</t>
  </si>
  <si>
    <t>内务不合格宿舍（学院宿舍总数：257）</t>
  </si>
  <si>
    <t>2025.4.15</t>
  </si>
  <si>
    <t>检测3241 43 45 测量3245</t>
  </si>
  <si>
    <t>航测3241 42无人机测绘3241</t>
  </si>
  <si>
    <t>2025.4.18</t>
  </si>
  <si>
    <t>检测3245</t>
  </si>
  <si>
    <t>2025/4/14
（自律委员会）</t>
  </si>
  <si>
    <t>测量3245</t>
  </si>
  <si>
    <t>总计：2</t>
  </si>
  <si>
    <t>总计</t>
  </si>
  <si>
    <t>检测3231</t>
  </si>
  <si>
    <t>宿舍总数</t>
  </si>
  <si>
    <t>铁成测量3231</t>
  </si>
  <si>
    <t>不合格率</t>
  </si>
  <si>
    <t>测量3235</t>
  </si>
  <si>
    <t>测量3241</t>
  </si>
  <si>
    <t>检测3244</t>
  </si>
  <si>
    <t>总计：9</t>
  </si>
  <si>
    <t>城轨工程学院2024-2025学年第二学期第8周学生公寓管理情况通报</t>
  </si>
  <si>
    <t>内务不合格宿舍（学院宿舍总数：324）</t>
  </si>
  <si>
    <t>2025.4.14</t>
  </si>
  <si>
    <t>轨道3242</t>
  </si>
  <si>
    <t>2025.4.17</t>
  </si>
  <si>
    <t>隧道3242</t>
  </si>
  <si>
    <t>市政3241</t>
  </si>
  <si>
    <t>盾构3242</t>
  </si>
  <si>
    <t>盾构3247</t>
  </si>
  <si>
    <t>盾构3244</t>
  </si>
  <si>
    <t>盾构3226</t>
  </si>
  <si>
    <t>盾构3246</t>
  </si>
  <si>
    <t>轨道3244</t>
  </si>
  <si>
    <t>轨道3243</t>
  </si>
  <si>
    <t>总计：12</t>
  </si>
  <si>
    <t>道桥与建筑学院2024-2025学年第二学期第8周学生公寓管理情况通报</t>
  </si>
  <si>
    <t>内务不合格宿舍（学院宿舍总数：352）</t>
  </si>
  <si>
    <t>1#</t>
  </si>
  <si>
    <t>建工3242 3243</t>
  </si>
  <si>
    <t>道桥3241 42 43</t>
  </si>
  <si>
    <t>给排水3232</t>
  </si>
  <si>
    <t>道桥3243</t>
  </si>
  <si>
    <t>总计：6</t>
  </si>
  <si>
    <t>建工3243</t>
  </si>
  <si>
    <t>道桥3238</t>
  </si>
  <si>
    <t>建工5211</t>
  </si>
  <si>
    <t>道桥3235</t>
  </si>
  <si>
    <t>总计：5</t>
  </si>
  <si>
    <t>工程管理与物流学院2024-2025学年第二学期第8周学生公寓管理情况通报</t>
  </si>
  <si>
    <t>内务不合格宿舍（学院宿舍总数：256）</t>
  </si>
  <si>
    <t>工程物流3224</t>
  </si>
  <si>
    <t>工程物流3221
工程物流3222
工程物流3223</t>
  </si>
  <si>
    <t>516
（混合班）</t>
  </si>
  <si>
    <t>2025/4/15（联合大检查）</t>
  </si>
  <si>
    <t>夹发棒</t>
  </si>
  <si>
    <t>2025/4/13（自律委员会）</t>
  </si>
  <si>
    <t>监理3231</t>
  </si>
  <si>
    <t>总计：7</t>
  </si>
  <si>
    <t>工程物流3233</t>
  </si>
  <si>
    <t>物流3231</t>
  </si>
  <si>
    <t>铁成造价3231</t>
  </si>
  <si>
    <t>2025/4/17（自律委员会）</t>
  </si>
  <si>
    <t>造价3234</t>
  </si>
  <si>
    <t>铁道运输学院2024-2025学年第二学期第8周学生公寓管理情况通报</t>
  </si>
  <si>
    <t>内务不合格宿舍（学院宿舍总数：180）</t>
  </si>
  <si>
    <t>城控3221</t>
  </si>
  <si>
    <t>533、534</t>
  </si>
  <si>
    <t>铁物3221</t>
  </si>
  <si>
    <t>信号3221</t>
  </si>
  <si>
    <t>铁道动力学院2024-2025学年第二学期第8周学生公寓管理情况通报</t>
  </si>
  <si>
    <t>内务不合格宿舍（学院宿舍总数：265）</t>
  </si>
  <si>
    <t>机车3222</t>
  </si>
  <si>
    <t>卷发棒</t>
  </si>
  <si>
    <t>机车3221</t>
  </si>
  <si>
    <t>2025.4.16</t>
  </si>
  <si>
    <t>供电3232</t>
  </si>
  <si>
    <t>城车3231</t>
  </si>
  <si>
    <t>总计：</t>
  </si>
  <si>
    <t>铁道装备制造学院2024-2025学年第二学期第8周学生公寓管理情况通报</t>
  </si>
  <si>
    <t>内务不合格宿舍（学院宿舍总数：334）</t>
  </si>
  <si>
    <t>机电3242.3243</t>
  </si>
  <si>
    <t>机电3243</t>
  </si>
  <si>
    <t>机械3232</t>
  </si>
  <si>
    <t>总计：4</t>
  </si>
  <si>
    <t>国际交通学院2024-2025学年第二学期第8周学生公寓管理情况通报</t>
  </si>
  <si>
    <t>内务不合格宿舍（学院宿舍总数：153）</t>
  </si>
  <si>
    <t>高铁3239</t>
  </si>
  <si>
    <t>2025/4/14（自律委员会）</t>
  </si>
  <si>
    <t>高铁3247</t>
  </si>
  <si>
    <t>2024-2025学年第二学期第8周学生公寓通报情况得分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</si>
  <si>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</si>
  <si>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</si>
  <si>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</si>
  <si>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</si>
  <si>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</si>
  <si>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</si>
  <si>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</si>
  <si>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</si>
  <si>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</si>
  <si>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</si>
  <si>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</si>
  <si>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</si>
  <si>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</si>
  <si>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</si>
  <si>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</si>
  <si>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</si>
  <si>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</si>
  <si>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</si>
  <si>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</si>
  <si>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</si>
  <si>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</si>
  <si>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</si>
  <si>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</si>
  <si>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</si>
  <si>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</si>
  <si>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</si>
  <si>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</si>
  <si>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</si>
  <si>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2025/4/15
（安全检查）</t>
    <phoneticPr fontId="24" type="noConversion"/>
  </si>
  <si>
    <t>2025/4/16
（联合大检查）</t>
    <phoneticPr fontId="24" type="noConversion"/>
  </si>
  <si>
    <t>总计：1</t>
    <phoneticPr fontId="24" type="noConversion"/>
  </si>
  <si>
    <t>夹发棒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</si>
</sst>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30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1"/>
      <color theme="1"/>
      <name val="Tahoma"/>
      <family val="2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protection locked="0"/>
    </xf>
    <xf numFmtId="0" fontId="15" fillId="0" borderId="0"/>
    <xf numFmtId="0" fontId="21" fillId="0" borderId="0"/>
  </cellStyleXfs>
  <cellXfs count="199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80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58" fontId="0" fillId="0" borderId="2" xfId="0" applyNumberFormat="1" applyBorder="1">
      <alignment vertical="center"/>
    </xf>
    <xf numFmtId="58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80" fontId="13" fillId="0" borderId="2" xfId="0" applyNumberFormat="1" applyFont="1" applyBorder="1" applyAlignment="1">
      <alignment vertical="center" wrapText="1"/>
    </xf>
    <xf numFmtId="10" fontId="0" fillId="5" borderId="2" xfId="0" applyNumberFormat="1" applyFill="1" applyBorder="1" applyAlignment="1">
      <alignment horizontal="center" vertical="center"/>
    </xf>
    <xf numFmtId="178" fontId="0" fillId="0" borderId="2" xfId="0" applyNumberFormat="1" applyBorder="1">
      <alignment vertical="center"/>
    </xf>
    <xf numFmtId="0" fontId="12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58" fontId="0" fillId="0" borderId="2" xfId="0" applyNumberFormat="1" applyBorder="1" applyAlignment="1">
      <alignment horizontal="center" vertical="center"/>
    </xf>
    <xf numFmtId="180" fontId="13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4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1" fontId="13" fillId="0" borderId="2" xfId="0" applyNumberFormat="1" applyFont="1" applyBorder="1" applyAlignment="1">
      <alignment horizontal="center" vertical="center" wrapText="1"/>
    </xf>
    <xf numFmtId="180" fontId="15" fillId="0" borderId="2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5" fillId="0" borderId="2" xfId="0" applyNumberFormat="1" applyFont="1" applyBorder="1">
      <alignment vertical="center"/>
    </xf>
    <xf numFmtId="10" fontId="15" fillId="0" borderId="2" xfId="0" applyNumberFormat="1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2" fillId="0" borderId="0" xfId="0" applyFont="1">
      <alignment vertical="center"/>
    </xf>
    <xf numFmtId="178" fontId="15" fillId="0" borderId="6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15" fillId="0" borderId="5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0" fillId="0" borderId="2" xfId="0" applyBorder="1" applyAlignment="1">
      <alignment vertical="center" wrapText="1"/>
    </xf>
    <xf numFmtId="178" fontId="15" fillId="5" borderId="2" xfId="0" applyNumberFormat="1" applyFont="1" applyFill="1" applyBorder="1" applyAlignment="1">
      <alignment horizontal="center" vertical="center"/>
    </xf>
    <xf numFmtId="181" fontId="15" fillId="5" borderId="2" xfId="0" applyNumberFormat="1" applyFont="1" applyFill="1" applyBorder="1" applyAlignment="1">
      <alignment horizontal="center" vertical="center"/>
    </xf>
    <xf numFmtId="10" fontId="15" fillId="5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58" fontId="15" fillId="0" borderId="2" xfId="0" applyNumberFormat="1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10" fontId="13" fillId="5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58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10" fontId="15" fillId="5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81" fontId="15" fillId="0" borderId="2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vertical="center" wrapText="1"/>
    </xf>
    <xf numFmtId="178" fontId="13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178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181" fontId="15" fillId="0" borderId="2" xfId="0" applyNumberFormat="1" applyFont="1" applyBorder="1" applyAlignment="1">
      <alignment horizontal="center" vertical="center" wrapText="1"/>
    </xf>
    <xf numFmtId="178" fontId="17" fillId="0" borderId="2" xfId="0" applyNumberFormat="1" applyFont="1" applyBorder="1" applyAlignment="1">
      <alignment horizontal="center" vertical="center"/>
    </xf>
    <xf numFmtId="182" fontId="17" fillId="0" borderId="10" xfId="0" applyNumberFormat="1" applyFont="1" applyBorder="1" applyAlignment="1">
      <alignment horizontal="center" vertical="center"/>
    </xf>
    <xf numFmtId="0" fontId="15" fillId="7" borderId="2" xfId="2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178" fontId="17" fillId="0" borderId="2" xfId="0" applyNumberFormat="1" applyFont="1" applyBorder="1">
      <alignment vertical="center"/>
    </xf>
    <xf numFmtId="0" fontId="19" fillId="0" borderId="11" xfId="0" applyFont="1" applyBorder="1" applyAlignment="1">
      <alignment horizontal="center" vertical="center"/>
    </xf>
    <xf numFmtId="182" fontId="17" fillId="0" borderId="2" xfId="0" applyNumberFormat="1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5" fillId="0" borderId="2" xfId="2" applyBorder="1" applyAlignment="1">
      <alignment horizontal="center" vertical="center"/>
    </xf>
    <xf numFmtId="58" fontId="15" fillId="0" borderId="2" xfId="0" applyNumberFormat="1" applyFont="1" applyBorder="1" applyAlignment="1">
      <alignment vertical="center" wrapText="1"/>
    </xf>
    <xf numFmtId="181" fontId="15" fillId="0" borderId="2" xfId="0" applyNumberFormat="1" applyFont="1" applyBorder="1" applyAlignment="1">
      <alignment vertical="center" wrapText="1"/>
    </xf>
    <xf numFmtId="178" fontId="15" fillId="0" borderId="12" xfId="0" applyNumberFormat="1" applyFont="1" applyBorder="1" applyAlignment="1">
      <alignment horizontal="center" vertical="center"/>
    </xf>
    <xf numFmtId="178" fontId="15" fillId="0" borderId="13" xfId="0" applyNumberFormat="1" applyFont="1" applyBorder="1">
      <alignment vertical="center"/>
    </xf>
    <xf numFmtId="178" fontId="15" fillId="0" borderId="14" xfId="0" applyNumberFormat="1" applyFont="1" applyBorder="1">
      <alignment vertical="center"/>
    </xf>
    <xf numFmtId="178" fontId="15" fillId="0" borderId="15" xfId="0" applyNumberFormat="1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10" fontId="15" fillId="0" borderId="2" xfId="0" applyNumberFormat="1" applyFont="1" applyBorder="1">
      <alignment vertical="center"/>
    </xf>
    <xf numFmtId="0" fontId="0" fillId="5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178" fontId="15" fillId="0" borderId="1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81" fontId="0" fillId="0" borderId="0" xfId="0" applyNumberFormat="1">
      <alignment vertical="center"/>
    </xf>
    <xf numFmtId="178" fontId="8" fillId="0" borderId="0" xfId="0" applyNumberFormat="1" applyFont="1" applyAlignment="1">
      <alignment horizontal="center" vertical="center" wrapText="1"/>
    </xf>
    <xf numFmtId="181" fontId="11" fillId="0" borderId="2" xfId="0" applyNumberFormat="1" applyFont="1" applyBorder="1" applyAlignment="1">
      <alignment horizontal="center" vertical="center"/>
    </xf>
    <xf numFmtId="181" fontId="11" fillId="0" borderId="2" xfId="0" applyNumberFormat="1" applyFont="1" applyBorder="1" applyAlignment="1">
      <alignment horizontal="center" vertical="center" wrapText="1"/>
    </xf>
    <xf numFmtId="178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178" fontId="20" fillId="0" borderId="2" xfId="0" applyNumberFormat="1" applyFont="1" applyBorder="1">
      <alignment vertical="center"/>
    </xf>
    <xf numFmtId="181" fontId="20" fillId="0" borderId="1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81" fontId="15" fillId="0" borderId="14" xfId="0" applyNumberFormat="1" applyFont="1" applyBorder="1" applyAlignment="1">
      <alignment horizontal="center" vertical="center" wrapText="1"/>
    </xf>
    <xf numFmtId="181" fontId="15" fillId="0" borderId="14" xfId="0" applyNumberFormat="1" applyFont="1" applyBorder="1" applyAlignment="1">
      <alignment horizontal="center" vertical="center"/>
    </xf>
    <xf numFmtId="181" fontId="20" fillId="0" borderId="5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81" fontId="15" fillId="0" borderId="5" xfId="0" applyNumberFormat="1" applyFont="1" applyBorder="1" applyAlignment="1">
      <alignment horizontal="center" vertical="center"/>
    </xf>
    <xf numFmtId="181" fontId="0" fillId="0" borderId="2" xfId="0" applyNumberForma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8" fillId="0" borderId="0" xfId="0" applyNumberFormat="1" applyFo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81" fontId="10" fillId="4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58" fontId="15" fillId="0" borderId="4" xfId="0" applyNumberFormat="1" applyFont="1" applyBorder="1" applyAlignment="1">
      <alignment horizontal="center" vertical="center" wrapText="1"/>
    </xf>
    <xf numFmtId="58" fontId="15" fillId="0" borderId="6" xfId="0" applyNumberFormat="1" applyFont="1" applyBorder="1" applyAlignment="1">
      <alignment horizontal="center" vertical="center" wrapText="1"/>
    </xf>
    <xf numFmtId="58" fontId="15" fillId="0" borderId="5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78" fontId="14" fillId="0" borderId="0" xfId="0" applyNumberFormat="1" applyFont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8" fontId="15" fillId="0" borderId="4" xfId="0" applyNumberFormat="1" applyFont="1" applyBorder="1" applyAlignment="1">
      <alignment horizontal="center" vertical="center"/>
    </xf>
    <xf numFmtId="178" fontId="15" fillId="0" borderId="6" xfId="0" applyNumberFormat="1" applyFont="1" applyBorder="1" applyAlignment="1">
      <alignment horizontal="center" vertical="center"/>
    </xf>
    <xf numFmtId="178" fontId="10" fillId="4" borderId="2" xfId="0" applyNumberFormat="1" applyFont="1" applyFill="1" applyBorder="1" applyAlignment="1">
      <alignment horizontal="center" vertical="center"/>
    </xf>
    <xf numFmtId="181" fontId="11" fillId="0" borderId="4" xfId="0" applyNumberFormat="1" applyFont="1" applyBorder="1" applyAlignment="1">
      <alignment horizontal="center" vertical="center" wrapText="1"/>
    </xf>
    <xf numFmtId="181" fontId="11" fillId="0" borderId="6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180" fontId="13" fillId="0" borderId="4" xfId="0" applyNumberFormat="1" applyFont="1" applyBorder="1" applyAlignment="1">
      <alignment horizontal="center" vertical="center" wrapText="1"/>
    </xf>
    <xf numFmtId="180" fontId="13" fillId="0" borderId="6" xfId="0" applyNumberFormat="1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178" fontId="15" fillId="0" borderId="5" xfId="0" applyNumberFormat="1" applyFont="1" applyBorder="1" applyAlignment="1">
      <alignment horizontal="center" vertical="center"/>
    </xf>
    <xf numFmtId="31" fontId="13" fillId="0" borderId="2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58" fontId="25" fillId="0" borderId="2" xfId="0" applyNumberFormat="1" applyFont="1" applyBorder="1" applyAlignment="1">
      <alignment horizontal="center" vertical="center" wrapText="1"/>
    </xf>
    <xf numFmtId="58" fontId="25" fillId="0" borderId="4" xfId="0" applyNumberFormat="1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0" zoomScaleNormal="80" workbookViewId="0">
      <selection activeCell="P10" sqref="P10"/>
    </sheetView>
  </sheetViews>
  <sheetFormatPr defaultColWidth="9" defaultRowHeight="25.05" customHeight="1"/>
  <cols>
    <col min="1" max="1" width="9.33203125" customWidth="1"/>
    <col min="2" max="2" width="9.109375" style="132" customWidth="1"/>
    <col min="3" max="3" width="19.33203125" customWidth="1"/>
    <col min="4" max="4" width="11.109375" style="132" customWidth="1"/>
    <col min="5" max="5" width="7.77734375" style="132" customWidth="1"/>
    <col min="6" max="6" width="1.33203125" customWidth="1"/>
    <col min="7" max="7" width="12.33203125" style="133" customWidth="1"/>
    <col min="8" max="8" width="8.109375" style="21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21" customWidth="1"/>
    <col min="15" max="15" width="1.6640625" customWidth="1"/>
    <col min="16" max="16" width="14.4414062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54" t="s">
        <v>0</v>
      </c>
      <c r="B1" s="155"/>
      <c r="C1" s="154"/>
      <c r="D1" s="155"/>
      <c r="E1" s="155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56" t="s">
        <v>1</v>
      </c>
      <c r="B2" s="157"/>
      <c r="C2" s="156"/>
      <c r="D2" s="157"/>
      <c r="E2" s="157"/>
      <c r="F2" s="22"/>
      <c r="G2" s="161" t="s">
        <v>2</v>
      </c>
      <c r="H2" s="165" t="s">
        <v>3</v>
      </c>
      <c r="I2" s="165" t="s">
        <v>4</v>
      </c>
      <c r="J2" s="158" t="s">
        <v>5</v>
      </c>
      <c r="K2" s="158"/>
      <c r="L2" s="158"/>
      <c r="M2" s="158" t="s">
        <v>6</v>
      </c>
      <c r="N2" s="158"/>
      <c r="O2" s="22"/>
      <c r="P2" s="165" t="s">
        <v>2</v>
      </c>
      <c r="Q2" s="166" t="s">
        <v>3</v>
      </c>
      <c r="R2" s="166" t="s">
        <v>4</v>
      </c>
      <c r="S2" s="159" t="s">
        <v>7</v>
      </c>
      <c r="T2" s="160"/>
      <c r="U2" s="159" t="s">
        <v>8</v>
      </c>
      <c r="V2" s="160"/>
      <c r="W2" s="159" t="s">
        <v>9</v>
      </c>
      <c r="X2" s="160"/>
      <c r="Y2" s="168" t="s">
        <v>10</v>
      </c>
    </row>
    <row r="3" spans="1:25" s="18" customFormat="1" ht="30" customHeight="1">
      <c r="A3" s="24" t="s">
        <v>2</v>
      </c>
      <c r="B3" s="134" t="s">
        <v>3</v>
      </c>
      <c r="C3" s="25" t="s">
        <v>4</v>
      </c>
      <c r="D3" s="135" t="s">
        <v>11</v>
      </c>
      <c r="E3" s="135" t="s">
        <v>12</v>
      </c>
      <c r="F3" s="27"/>
      <c r="G3" s="161"/>
      <c r="H3" s="165"/>
      <c r="I3" s="165"/>
      <c r="J3" s="26" t="s">
        <v>13</v>
      </c>
      <c r="K3" s="26" t="s">
        <v>14</v>
      </c>
      <c r="L3" s="26" t="s">
        <v>15</v>
      </c>
      <c r="M3" s="26" t="s">
        <v>11</v>
      </c>
      <c r="N3" s="26" t="s">
        <v>12</v>
      </c>
      <c r="O3" s="27"/>
      <c r="P3" s="165"/>
      <c r="Q3" s="167"/>
      <c r="R3" s="167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136"/>
      <c r="B4" s="137"/>
      <c r="C4" s="93"/>
      <c r="D4" s="93"/>
      <c r="E4" s="57"/>
      <c r="F4"/>
      <c r="G4" s="196" t="s">
        <v>150</v>
      </c>
      <c r="H4" s="15">
        <v>1</v>
      </c>
      <c r="I4" s="57"/>
      <c r="J4" s="15" t="s">
        <v>18</v>
      </c>
      <c r="K4" s="15" t="s">
        <v>19</v>
      </c>
      <c r="L4" s="44"/>
      <c r="M4" s="15"/>
      <c r="N4" s="15"/>
      <c r="P4" s="195" t="s">
        <v>150</v>
      </c>
      <c r="Q4" s="15">
        <v>1</v>
      </c>
      <c r="R4" s="126"/>
      <c r="S4" s="15">
        <v>527</v>
      </c>
      <c r="T4" s="15">
        <v>1</v>
      </c>
      <c r="U4" s="126"/>
      <c r="V4" s="44"/>
      <c r="W4" s="44"/>
      <c r="X4" s="38"/>
      <c r="Y4" s="168"/>
    </row>
    <row r="5" spans="1:25" s="19" customFormat="1" ht="25.05" customHeight="1">
      <c r="A5" s="63"/>
      <c r="B5" s="57"/>
      <c r="C5" s="57"/>
      <c r="D5" s="57"/>
      <c r="E5" s="57"/>
      <c r="F5"/>
      <c r="G5" s="163"/>
      <c r="H5" s="15">
        <v>1</v>
      </c>
      <c r="I5" s="63"/>
      <c r="J5" s="151">
        <v>505</v>
      </c>
      <c r="K5" s="15" t="s">
        <v>19</v>
      </c>
      <c r="L5" s="44"/>
      <c r="M5" s="15"/>
      <c r="N5" s="15"/>
      <c r="O5" s="78"/>
      <c r="P5" s="38"/>
      <c r="Q5" s="44"/>
      <c r="R5" s="44"/>
      <c r="S5" s="44"/>
      <c r="T5" s="35" t="s">
        <v>20</v>
      </c>
      <c r="U5" s="44"/>
      <c r="V5" s="44"/>
      <c r="W5" s="44"/>
      <c r="X5" s="38"/>
      <c r="Y5" s="168"/>
    </row>
    <row r="6" spans="1:25" s="19" customFormat="1" ht="25.05" customHeight="1">
      <c r="A6" s="63"/>
      <c r="B6" s="57"/>
      <c r="C6" s="57"/>
      <c r="D6" s="57"/>
      <c r="E6" s="57"/>
      <c r="F6"/>
      <c r="G6" s="163"/>
      <c r="H6" s="15">
        <v>1</v>
      </c>
      <c r="I6" s="63"/>
      <c r="J6" s="15">
        <v>501</v>
      </c>
      <c r="K6" s="15" t="s">
        <v>19</v>
      </c>
      <c r="L6" s="44"/>
      <c r="M6" s="57"/>
      <c r="N6" s="15"/>
      <c r="O6" s="78"/>
      <c r="P6" s="38"/>
      <c r="Q6" s="44"/>
      <c r="R6" s="44"/>
      <c r="S6" s="44"/>
      <c r="T6" s="44"/>
      <c r="U6" s="44"/>
      <c r="V6" s="44"/>
      <c r="W6" s="44"/>
      <c r="X6" s="38"/>
      <c r="Y6" s="168"/>
    </row>
    <row r="7" spans="1:25" s="19" customFormat="1" ht="25.05" customHeight="1">
      <c r="A7" s="63"/>
      <c r="B7" s="57"/>
      <c r="C7" s="57"/>
      <c r="D7" s="57"/>
      <c r="E7" s="57"/>
      <c r="F7" s="138"/>
      <c r="G7" s="195" t="s">
        <v>149</v>
      </c>
      <c r="H7" s="15">
        <v>8</v>
      </c>
      <c r="I7" s="63"/>
      <c r="J7" s="15"/>
      <c r="K7" s="35" t="s">
        <v>21</v>
      </c>
      <c r="L7" s="44"/>
      <c r="M7" s="93">
        <v>316</v>
      </c>
      <c r="N7" s="15">
        <v>1</v>
      </c>
      <c r="O7" s="78"/>
      <c r="P7" s="38"/>
      <c r="Q7" s="44"/>
      <c r="R7" s="44"/>
      <c r="S7" s="44"/>
      <c r="T7" s="44"/>
      <c r="U7" s="80"/>
      <c r="V7" s="44"/>
      <c r="W7" s="44"/>
      <c r="X7" s="38"/>
      <c r="Y7" s="168"/>
    </row>
    <row r="8" spans="1:25" s="19" customFormat="1" ht="25.05" customHeight="1">
      <c r="A8" s="139"/>
      <c r="B8" s="140"/>
      <c r="C8" s="141"/>
      <c r="D8" s="142"/>
      <c r="E8" s="143"/>
      <c r="F8"/>
      <c r="G8" s="162" t="s">
        <v>22</v>
      </c>
      <c r="H8" s="15">
        <v>7</v>
      </c>
      <c r="I8" s="57" t="s">
        <v>23</v>
      </c>
      <c r="J8" s="15"/>
      <c r="K8" s="44"/>
      <c r="L8" s="44"/>
      <c r="M8" s="57">
        <v>103</v>
      </c>
      <c r="N8" s="15">
        <v>1</v>
      </c>
      <c r="O8" s="78"/>
      <c r="P8" s="38"/>
      <c r="Q8" s="44"/>
      <c r="R8" s="44"/>
      <c r="S8" s="44"/>
      <c r="T8" s="44"/>
      <c r="U8" s="80"/>
      <c r="V8" s="44"/>
      <c r="W8" s="44"/>
      <c r="X8" s="38"/>
      <c r="Y8" s="168"/>
    </row>
    <row r="9" spans="1:25" s="19" customFormat="1" ht="25.05" customHeight="1">
      <c r="A9" s="139"/>
      <c r="B9" s="144"/>
      <c r="C9" s="145"/>
      <c r="D9" s="146"/>
      <c r="E9" s="74"/>
      <c r="F9"/>
      <c r="G9" s="163"/>
      <c r="H9" s="15">
        <v>7</v>
      </c>
      <c r="I9" s="57" t="s">
        <v>24</v>
      </c>
      <c r="J9" s="15"/>
      <c r="K9" s="44"/>
      <c r="L9" s="44"/>
      <c r="M9" s="57">
        <v>327</v>
      </c>
      <c r="N9" s="15">
        <v>1</v>
      </c>
      <c r="O9" s="78"/>
      <c r="P9" s="38"/>
      <c r="Q9" s="44"/>
      <c r="R9" s="44"/>
      <c r="S9" s="44"/>
      <c r="T9" s="44"/>
      <c r="U9" s="80"/>
      <c r="V9" s="44"/>
      <c r="W9" s="44"/>
      <c r="X9" s="38"/>
      <c r="Y9" s="168"/>
    </row>
    <row r="10" spans="1:25" s="19" customFormat="1" ht="25.05" customHeight="1">
      <c r="A10" s="139"/>
      <c r="B10" s="99"/>
      <c r="C10" s="57"/>
      <c r="D10" s="99"/>
      <c r="E10" s="64"/>
      <c r="F10"/>
      <c r="G10" s="163"/>
      <c r="H10" s="15">
        <v>7</v>
      </c>
      <c r="I10" s="57" t="s">
        <v>25</v>
      </c>
      <c r="J10" s="15"/>
      <c r="K10" s="15"/>
      <c r="L10" s="15"/>
      <c r="M10" s="57">
        <v>327</v>
      </c>
      <c r="N10" s="15">
        <v>1</v>
      </c>
      <c r="O10" s="78"/>
      <c r="P10" s="38"/>
      <c r="Q10" s="44"/>
      <c r="R10" s="44"/>
      <c r="S10" s="44"/>
      <c r="T10" s="44"/>
      <c r="U10" s="80"/>
      <c r="V10" s="44"/>
      <c r="W10" s="44"/>
      <c r="X10" s="38"/>
      <c r="Y10" s="168"/>
    </row>
    <row r="11" spans="1:25" s="19" customFormat="1" ht="25.05" customHeight="1">
      <c r="A11" s="44"/>
      <c r="B11" s="147"/>
      <c r="C11" s="44"/>
      <c r="D11" s="148"/>
      <c r="E11" s="148"/>
      <c r="F11"/>
      <c r="G11" s="163"/>
      <c r="H11" s="15">
        <v>8</v>
      </c>
      <c r="I11" s="57" t="s">
        <v>26</v>
      </c>
      <c r="J11" s="15"/>
      <c r="K11" s="15"/>
      <c r="L11" s="15"/>
      <c r="M11" s="57">
        <v>224</v>
      </c>
      <c r="N11" s="15">
        <v>1</v>
      </c>
      <c r="O11" s="78"/>
      <c r="P11" s="38"/>
      <c r="Q11" s="44"/>
      <c r="R11" s="44"/>
      <c r="S11" s="44"/>
      <c r="T11" s="44"/>
      <c r="U11" s="44"/>
      <c r="V11" s="44"/>
      <c r="W11" s="44"/>
      <c r="X11" s="38"/>
      <c r="Y11" s="168"/>
    </row>
    <row r="12" spans="1:25" s="19" customFormat="1" ht="25.05" customHeight="1">
      <c r="A12" s="38"/>
      <c r="B12" s="147"/>
      <c r="C12" s="131"/>
      <c r="D12" s="148"/>
      <c r="E12" s="148"/>
      <c r="F12"/>
      <c r="G12" s="164"/>
      <c r="H12" s="15">
        <v>8</v>
      </c>
      <c r="I12" s="57" t="s">
        <v>27</v>
      </c>
      <c r="J12" s="107"/>
      <c r="K12" s="107"/>
      <c r="L12" s="107"/>
      <c r="M12" s="57">
        <v>327</v>
      </c>
      <c r="N12" s="107">
        <v>1</v>
      </c>
      <c r="O12" s="78"/>
      <c r="P12" s="38"/>
      <c r="Q12" s="44"/>
      <c r="R12" s="44"/>
      <c r="S12" s="44"/>
      <c r="T12" s="44"/>
      <c r="U12" s="44"/>
      <c r="V12" s="44"/>
      <c r="W12" s="44"/>
      <c r="X12" s="38"/>
      <c r="Y12" s="168"/>
    </row>
    <row r="13" spans="1:25" s="19" customFormat="1" ht="25.05" customHeight="1">
      <c r="A13" s="38"/>
      <c r="B13" s="147"/>
      <c r="C13" s="44"/>
      <c r="D13" s="148"/>
      <c r="E13" s="147"/>
      <c r="F13"/>
      <c r="G13" s="92" t="s">
        <v>28</v>
      </c>
      <c r="H13" s="15">
        <v>8</v>
      </c>
      <c r="I13" s="57" t="s">
        <v>29</v>
      </c>
      <c r="J13" s="107"/>
      <c r="K13" s="107"/>
      <c r="L13" s="107"/>
      <c r="M13" s="57">
        <v>227</v>
      </c>
      <c r="N13" s="107">
        <v>1</v>
      </c>
      <c r="O13"/>
      <c r="P13" s="44"/>
      <c r="Q13" s="44"/>
      <c r="R13" s="44"/>
      <c r="S13" s="44"/>
      <c r="T13" s="44"/>
      <c r="U13" s="44"/>
      <c r="V13" s="44"/>
      <c r="W13" s="44"/>
      <c r="X13" s="44"/>
      <c r="Y13" s="168"/>
    </row>
    <row r="14" spans="1:25" s="19" customFormat="1" ht="25.05" customHeight="1">
      <c r="A14" s="38"/>
      <c r="B14" s="147"/>
      <c r="C14" s="44"/>
      <c r="D14" s="147"/>
      <c r="E14" s="147"/>
      <c r="F14"/>
      <c r="G14" s="92" t="s">
        <v>30</v>
      </c>
      <c r="H14" s="15">
        <v>7</v>
      </c>
      <c r="I14" s="57" t="s">
        <v>25</v>
      </c>
      <c r="J14" s="107"/>
      <c r="K14" s="107"/>
      <c r="L14" s="107"/>
      <c r="M14" s="57">
        <v>220</v>
      </c>
      <c r="N14" s="107">
        <v>1</v>
      </c>
      <c r="O14"/>
      <c r="P14" s="44"/>
      <c r="Q14" s="44"/>
      <c r="R14" s="44"/>
      <c r="S14" s="44"/>
      <c r="T14" s="44"/>
      <c r="U14" s="44"/>
      <c r="V14" s="44"/>
      <c r="W14" s="44"/>
      <c r="X14" s="44"/>
      <c r="Y14" s="168"/>
    </row>
    <row r="15" spans="1:25" s="19" customFormat="1" ht="25.05" customHeight="1">
      <c r="A15" s="78"/>
      <c r="B15" s="149"/>
      <c r="C15" s="12"/>
      <c r="D15" s="149"/>
      <c r="E15" s="149"/>
      <c r="G15" s="133"/>
      <c r="H15" s="21"/>
      <c r="I15" s="21"/>
      <c r="J15" s="21"/>
      <c r="K15" s="21"/>
      <c r="L15" s="21"/>
      <c r="M15" s="21"/>
      <c r="N15" s="152" t="s">
        <v>31</v>
      </c>
      <c r="S15" s="21"/>
      <c r="T15" s="21"/>
      <c r="U15" s="21"/>
      <c r="V15" s="21"/>
      <c r="W15" s="21"/>
      <c r="X15" s="153"/>
      <c r="Y15" s="168"/>
    </row>
    <row r="16" spans="1:25" s="19" customFormat="1" ht="25.05" customHeight="1">
      <c r="A16" s="78"/>
      <c r="B16" s="149"/>
      <c r="C16" s="12"/>
      <c r="D16" s="149"/>
      <c r="E16" s="149"/>
      <c r="G16" s="133"/>
      <c r="H16" s="21"/>
      <c r="I16" s="21"/>
      <c r="J16" s="21"/>
      <c r="K16" s="21"/>
      <c r="L16" s="21"/>
      <c r="M16" s="21"/>
      <c r="N16" s="21"/>
      <c r="S16" s="21"/>
      <c r="T16" s="21"/>
      <c r="U16" s="21"/>
      <c r="V16" s="21"/>
      <c r="W16" s="21"/>
      <c r="X16" s="153"/>
      <c r="Y16" s="168"/>
    </row>
    <row r="17" spans="1:25" s="19" customFormat="1" ht="25.05" customHeight="1">
      <c r="A17" s="78"/>
      <c r="B17" s="149"/>
      <c r="C17" s="12"/>
      <c r="D17" s="149"/>
      <c r="E17" s="149"/>
      <c r="G17" s="133"/>
      <c r="H17" s="21"/>
      <c r="I17" s="21"/>
      <c r="J17" s="21"/>
      <c r="K17" s="21"/>
      <c r="L17" s="21"/>
      <c r="M17" s="21"/>
      <c r="N17" s="21"/>
      <c r="S17" s="21"/>
      <c r="T17" s="21"/>
      <c r="U17" s="21"/>
      <c r="V17" s="21"/>
      <c r="W17" s="21"/>
      <c r="X17" s="153"/>
      <c r="Y17" s="54"/>
    </row>
    <row r="18" spans="1:25" s="19" customFormat="1" ht="25.05" customHeight="1">
      <c r="B18" s="150"/>
      <c r="D18" s="150"/>
      <c r="E18" s="150"/>
      <c r="G18" s="133"/>
      <c r="H18" s="21"/>
      <c r="I18" s="21"/>
      <c r="J18" s="21"/>
      <c r="K18" s="21"/>
      <c r="L18" s="21"/>
      <c r="M18" s="21"/>
      <c r="N18" s="21"/>
      <c r="S18" s="21"/>
      <c r="T18" s="21"/>
      <c r="U18" s="21"/>
      <c r="V18" s="21"/>
      <c r="W18" s="21"/>
      <c r="X18" s="153"/>
      <c r="Y18" s="54"/>
    </row>
    <row r="19" spans="1:25" s="19" customFormat="1" ht="25.05" customHeight="1">
      <c r="B19" s="150"/>
      <c r="D19" s="150"/>
      <c r="E19" s="150"/>
      <c r="G19" s="133"/>
      <c r="H19" s="21"/>
      <c r="I19" s="21"/>
      <c r="J19" s="21"/>
      <c r="K19" s="21"/>
      <c r="L19" s="21"/>
      <c r="M19" s="21"/>
      <c r="N19" s="21"/>
      <c r="S19" s="21"/>
      <c r="T19" s="21"/>
      <c r="U19" s="21"/>
      <c r="V19" s="21"/>
      <c r="W19" s="21"/>
      <c r="X19" s="153"/>
      <c r="Y19" s="54"/>
    </row>
    <row r="20" spans="1:25" s="19" customFormat="1" ht="25.05" customHeight="1">
      <c r="B20" s="150"/>
      <c r="D20" s="150"/>
      <c r="E20" s="150"/>
      <c r="G20" s="133"/>
      <c r="H20" s="21"/>
      <c r="I20" s="21"/>
      <c r="J20" s="21"/>
      <c r="K20" s="21"/>
      <c r="L20" s="21"/>
      <c r="M20" s="21"/>
      <c r="N20" s="21"/>
      <c r="S20" s="21"/>
      <c r="T20" s="21"/>
      <c r="U20" s="21"/>
      <c r="V20" s="21"/>
      <c r="W20" s="21"/>
      <c r="X20" s="153"/>
      <c r="Y20" s="54"/>
    </row>
    <row r="21" spans="1:25" s="19" customFormat="1" ht="25.05" customHeight="1">
      <c r="B21" s="150"/>
      <c r="D21" s="150"/>
      <c r="E21" s="150"/>
      <c r="G21" s="133"/>
      <c r="H21" s="21"/>
      <c r="I21" s="21"/>
      <c r="J21" s="21"/>
      <c r="K21" s="21"/>
      <c r="L21" s="21"/>
      <c r="M21" s="21"/>
      <c r="N21" s="21"/>
      <c r="S21" s="21"/>
      <c r="T21" s="21"/>
      <c r="U21" s="21"/>
      <c r="V21" s="21"/>
      <c r="W21" s="21"/>
      <c r="X21" s="153"/>
      <c r="Y21" s="54"/>
    </row>
    <row r="22" spans="1:25" s="19" customFormat="1" ht="25.05" customHeight="1">
      <c r="B22" s="150"/>
      <c r="D22" s="150"/>
      <c r="E22" s="150"/>
      <c r="G22" s="133"/>
      <c r="H22" s="21"/>
      <c r="I22" s="21"/>
      <c r="J22" s="21"/>
      <c r="K22" s="21"/>
      <c r="L22" s="21"/>
      <c r="M22" s="21"/>
      <c r="N22" s="21"/>
      <c r="S22" s="21"/>
      <c r="T22" s="21"/>
      <c r="U22" s="21"/>
      <c r="V22" s="21"/>
      <c r="W22" s="21"/>
      <c r="X22" s="21"/>
      <c r="Y22" s="54"/>
    </row>
    <row r="23" spans="1:25" s="19" customFormat="1" ht="25.05" customHeight="1">
      <c r="B23" s="150"/>
      <c r="D23" s="150"/>
      <c r="E23" s="150"/>
      <c r="G23" s="133"/>
      <c r="H23" s="21"/>
      <c r="I23" s="21"/>
      <c r="J23" s="21"/>
      <c r="K23" s="21"/>
      <c r="L23" s="21"/>
      <c r="M23" s="21"/>
      <c r="N23" s="21"/>
      <c r="S23" s="21"/>
      <c r="T23" s="21"/>
      <c r="U23" s="21"/>
      <c r="V23" s="21"/>
      <c r="W23" s="21"/>
      <c r="X23" s="21"/>
      <c r="Y23" s="54"/>
    </row>
    <row r="24" spans="1:25" s="19" customFormat="1" ht="25.05" customHeight="1">
      <c r="B24" s="150"/>
      <c r="D24" s="150"/>
      <c r="E24" s="150"/>
      <c r="G24" s="133"/>
      <c r="H24" s="21"/>
      <c r="I24" s="21"/>
      <c r="J24" s="21"/>
      <c r="K24" s="21"/>
      <c r="L24" s="21"/>
      <c r="M24" s="21"/>
      <c r="N24" s="21"/>
      <c r="S24" s="21"/>
      <c r="T24" s="21"/>
      <c r="U24" s="21"/>
      <c r="V24" s="21"/>
      <c r="W24" s="21"/>
      <c r="X24" s="21"/>
      <c r="Y24" s="54"/>
    </row>
    <row r="25" spans="1:25" s="19" customFormat="1" ht="25.05" customHeight="1">
      <c r="B25" s="150"/>
      <c r="D25" s="150"/>
      <c r="E25" s="150"/>
      <c r="G25" s="133"/>
      <c r="H25" s="21"/>
      <c r="I25" s="21"/>
      <c r="J25" s="21"/>
      <c r="K25" s="21"/>
      <c r="L25" s="21"/>
      <c r="M25" s="21"/>
      <c r="N25" s="21"/>
      <c r="S25" s="21"/>
      <c r="T25" s="21"/>
      <c r="U25" s="21"/>
      <c r="V25" s="21"/>
      <c r="W25" s="21"/>
      <c r="X25" s="21"/>
      <c r="Y25" s="54"/>
    </row>
    <row r="26" spans="1:25" s="19" customFormat="1" ht="25.05" customHeight="1">
      <c r="B26" s="150"/>
      <c r="D26" s="150"/>
      <c r="E26" s="150"/>
      <c r="G26" s="133"/>
      <c r="H26" s="21"/>
      <c r="I26" s="21"/>
      <c r="J26" s="21"/>
      <c r="K26" s="21"/>
      <c r="L26" s="21"/>
      <c r="M26" s="21"/>
      <c r="N26" s="21"/>
      <c r="S26" s="21"/>
      <c r="T26" s="21"/>
      <c r="U26" s="21"/>
      <c r="V26" s="21"/>
      <c r="W26" s="21"/>
      <c r="X26" s="21"/>
    </row>
    <row r="27" spans="1:25" s="19" customFormat="1" ht="25.05" customHeight="1">
      <c r="B27" s="150"/>
      <c r="D27" s="150"/>
      <c r="E27" s="150"/>
      <c r="G27" s="133"/>
      <c r="H27" s="21"/>
      <c r="I27" s="21"/>
      <c r="J27" s="21"/>
      <c r="K27" s="21"/>
      <c r="L27" s="21"/>
      <c r="M27" s="21"/>
      <c r="N27" s="21"/>
      <c r="S27" s="21"/>
      <c r="T27" s="21"/>
      <c r="U27" s="21"/>
      <c r="V27" s="21"/>
      <c r="W27" s="21"/>
      <c r="X27" s="21"/>
    </row>
    <row r="28" spans="1:25" s="19" customFormat="1" ht="25.05" customHeight="1">
      <c r="B28" s="150"/>
      <c r="D28" s="150"/>
      <c r="E28" s="150"/>
      <c r="G28" s="133"/>
      <c r="H28" s="21"/>
      <c r="I28" s="21"/>
      <c r="J28" s="21"/>
      <c r="K28" s="21"/>
      <c r="L28" s="21"/>
      <c r="M28" s="21"/>
      <c r="N28" s="21"/>
      <c r="S28" s="21"/>
      <c r="T28" s="21"/>
      <c r="U28" s="21"/>
      <c r="V28" s="21"/>
      <c r="W28" s="21"/>
      <c r="X28" s="21"/>
    </row>
    <row r="29" spans="1:25" s="19" customFormat="1" ht="25.05" customHeight="1">
      <c r="B29" s="150"/>
      <c r="D29" s="150"/>
      <c r="E29" s="150"/>
      <c r="G29" s="133"/>
      <c r="H29" s="21"/>
      <c r="I29" s="21"/>
      <c r="J29" s="21"/>
      <c r="K29" s="21"/>
      <c r="L29" s="21"/>
      <c r="M29" s="21"/>
      <c r="N29" s="21"/>
      <c r="S29" s="21"/>
      <c r="T29" s="21"/>
      <c r="U29" s="21"/>
      <c r="V29" s="21"/>
      <c r="W29" s="21"/>
      <c r="X29" s="21"/>
    </row>
    <row r="30" spans="1:25" s="19" customFormat="1" ht="25.05" customHeight="1">
      <c r="B30" s="150"/>
      <c r="D30" s="150"/>
      <c r="E30" s="150"/>
      <c r="G30" s="133"/>
      <c r="H30" s="21"/>
      <c r="I30" s="21"/>
      <c r="J30" s="21"/>
      <c r="K30" s="21"/>
      <c r="L30" s="21"/>
      <c r="M30" s="21"/>
      <c r="N30" s="21"/>
      <c r="S30" s="21"/>
      <c r="T30" s="21"/>
      <c r="U30" s="21"/>
      <c r="V30" s="21"/>
      <c r="W30" s="21"/>
      <c r="X30" s="21"/>
    </row>
    <row r="31" spans="1:25" s="19" customFormat="1" ht="25.05" customHeight="1">
      <c r="B31" s="150"/>
      <c r="D31" s="150"/>
      <c r="E31" s="150"/>
      <c r="G31" s="133"/>
      <c r="H31" s="21"/>
      <c r="I31" s="21"/>
      <c r="J31" s="21"/>
      <c r="K31" s="21"/>
      <c r="L31" s="21"/>
      <c r="M31" s="21"/>
      <c r="N31" s="21"/>
      <c r="S31" s="21"/>
      <c r="T31" s="21"/>
      <c r="U31" s="21"/>
      <c r="V31" s="21"/>
      <c r="W31" s="21"/>
      <c r="X31" s="21"/>
    </row>
    <row r="32" spans="1:25" s="19" customFormat="1" ht="25.05" customHeight="1">
      <c r="B32" s="150"/>
      <c r="D32" s="150"/>
      <c r="E32" s="150"/>
      <c r="G32" s="133"/>
      <c r="H32" s="21"/>
      <c r="I32" s="21"/>
      <c r="J32" s="21"/>
      <c r="K32" s="21"/>
      <c r="L32" s="21"/>
      <c r="M32" s="21"/>
      <c r="N32" s="21"/>
      <c r="S32" s="21"/>
      <c r="T32" s="21"/>
      <c r="U32" s="21"/>
      <c r="V32" s="21"/>
      <c r="W32" s="21"/>
      <c r="X32" s="21"/>
    </row>
    <row r="33" spans="1:24" s="19" customFormat="1" ht="25.05" customHeight="1">
      <c r="B33" s="150"/>
      <c r="D33" s="150"/>
      <c r="E33" s="150"/>
      <c r="G33" s="133"/>
      <c r="H33" s="21"/>
      <c r="I33" s="21"/>
      <c r="J33" s="21"/>
      <c r="K33" s="21"/>
      <c r="L33" s="21"/>
      <c r="M33" s="21"/>
      <c r="N33" s="21"/>
      <c r="S33" s="21"/>
      <c r="T33" s="21"/>
      <c r="U33" s="21"/>
      <c r="V33" s="21"/>
      <c r="W33" s="21"/>
      <c r="X33" s="21"/>
    </row>
    <row r="34" spans="1:24" s="19" customFormat="1" ht="25.05" customHeight="1">
      <c r="B34" s="150"/>
      <c r="D34" s="150"/>
      <c r="E34" s="150"/>
      <c r="G34" s="133"/>
      <c r="H34" s="21"/>
      <c r="I34" s="21"/>
      <c r="J34" s="21"/>
      <c r="K34" s="21"/>
      <c r="L34" s="21"/>
      <c r="M34" s="21"/>
      <c r="N34" s="21"/>
      <c r="S34" s="21"/>
      <c r="T34" s="21"/>
      <c r="U34" s="21"/>
      <c r="V34" s="21"/>
      <c r="W34" s="21"/>
      <c r="X34" s="21"/>
    </row>
    <row r="35" spans="1:24" s="19" customFormat="1" ht="25.05" customHeight="1">
      <c r="B35" s="150"/>
      <c r="D35" s="150"/>
      <c r="E35" s="150"/>
      <c r="G35" s="133"/>
      <c r="H35" s="21"/>
      <c r="I35" s="21"/>
      <c r="J35" s="21"/>
      <c r="K35" s="21"/>
      <c r="L35" s="21"/>
      <c r="M35" s="21"/>
      <c r="N35" s="21"/>
      <c r="S35" s="21"/>
      <c r="T35" s="21"/>
      <c r="U35" s="21"/>
      <c r="V35" s="21"/>
      <c r="W35" s="21"/>
      <c r="X35" s="21"/>
    </row>
    <row r="36" spans="1:24" s="19" customFormat="1" ht="25.05" customHeight="1">
      <c r="B36" s="150"/>
      <c r="D36" s="150"/>
      <c r="E36" s="150"/>
      <c r="G36" s="133"/>
      <c r="H36" s="21"/>
      <c r="I36" s="21"/>
      <c r="J36" s="21"/>
      <c r="K36" s="21"/>
      <c r="L36" s="21"/>
      <c r="M36" s="21"/>
      <c r="N36" s="21"/>
      <c r="S36" s="21"/>
      <c r="T36" s="21"/>
      <c r="U36" s="21"/>
      <c r="V36" s="21"/>
      <c r="W36" s="21"/>
      <c r="X36" s="21"/>
    </row>
    <row r="37" spans="1:24" s="19" customFormat="1" ht="25.05" customHeight="1">
      <c r="B37" s="150"/>
      <c r="D37" s="150"/>
      <c r="E37" s="150"/>
      <c r="G37" s="133"/>
      <c r="H37" s="21"/>
      <c r="I37" s="21"/>
      <c r="J37" s="21"/>
      <c r="K37" s="21"/>
      <c r="L37" s="21"/>
      <c r="M37" s="21"/>
      <c r="N37" s="21"/>
      <c r="S37" s="21"/>
      <c r="T37" s="21"/>
      <c r="U37" s="21"/>
      <c r="V37" s="21"/>
      <c r="W37" s="21"/>
      <c r="X37" s="21"/>
    </row>
    <row r="38" spans="1:24" s="19" customFormat="1" ht="25.05" customHeight="1">
      <c r="B38" s="150"/>
      <c r="D38" s="150"/>
      <c r="E38" s="150"/>
      <c r="G38" s="133"/>
      <c r="H38" s="21"/>
      <c r="I38" s="21"/>
      <c r="J38" s="21"/>
      <c r="K38" s="21"/>
      <c r="L38" s="21"/>
      <c r="M38" s="21"/>
      <c r="N38" s="21"/>
      <c r="S38" s="21"/>
      <c r="T38" s="21"/>
      <c r="U38" s="21"/>
      <c r="V38" s="21"/>
      <c r="W38" s="21"/>
      <c r="X38" s="21"/>
    </row>
    <row r="39" spans="1:24" s="19" customFormat="1" ht="25.05" customHeight="1">
      <c r="B39" s="150"/>
      <c r="D39" s="150"/>
      <c r="E39" s="150"/>
      <c r="G39" s="133"/>
      <c r="H39" s="21"/>
      <c r="I39" s="21"/>
      <c r="J39" s="21"/>
      <c r="K39" s="21"/>
      <c r="L39" s="21"/>
      <c r="M39" s="21"/>
      <c r="N39" s="21"/>
      <c r="S39" s="21"/>
      <c r="T39" s="21"/>
      <c r="U39" s="21"/>
      <c r="V39" s="21"/>
      <c r="W39" s="21"/>
      <c r="X39" s="21"/>
    </row>
    <row r="40" spans="1:24" s="19" customFormat="1" ht="25.05" customHeight="1">
      <c r="B40" s="150"/>
      <c r="D40" s="150"/>
      <c r="E40" s="150"/>
      <c r="G40" s="133"/>
      <c r="H40" s="21"/>
      <c r="I40" s="21"/>
      <c r="J40" s="21"/>
      <c r="K40" s="21"/>
      <c r="L40" s="21"/>
      <c r="M40" s="21"/>
      <c r="N40" s="21"/>
      <c r="S40" s="21"/>
      <c r="T40" s="21"/>
      <c r="U40" s="21"/>
      <c r="V40" s="21"/>
      <c r="W40" s="21"/>
      <c r="X40" s="21"/>
    </row>
    <row r="41" spans="1:24" s="19" customFormat="1" ht="25.05" customHeight="1">
      <c r="B41" s="150"/>
      <c r="D41" s="150"/>
      <c r="E41" s="150"/>
      <c r="G41" s="133"/>
      <c r="H41" s="21"/>
      <c r="I41" s="21"/>
      <c r="J41" s="21"/>
      <c r="K41" s="21"/>
      <c r="L41" s="21"/>
      <c r="M41" s="21"/>
      <c r="N41" s="21"/>
      <c r="S41" s="21"/>
      <c r="T41" s="21"/>
      <c r="U41" s="21"/>
      <c r="V41" s="21"/>
      <c r="W41" s="21"/>
      <c r="X41" s="21"/>
    </row>
    <row r="42" spans="1:24" s="19" customFormat="1" ht="25.05" customHeight="1">
      <c r="B42" s="150"/>
      <c r="D42" s="150"/>
      <c r="E42" s="150"/>
      <c r="G42" s="133"/>
      <c r="H42" s="21"/>
      <c r="I42" s="21"/>
      <c r="J42" s="21"/>
      <c r="K42" s="21"/>
      <c r="L42" s="21"/>
      <c r="M42" s="21"/>
      <c r="N42" s="21"/>
      <c r="S42" s="21"/>
      <c r="T42" s="21"/>
      <c r="U42" s="21"/>
      <c r="V42" s="21"/>
      <c r="W42" s="21"/>
      <c r="X42" s="21"/>
    </row>
    <row r="43" spans="1:24" s="19" customFormat="1" ht="25.05" customHeight="1">
      <c r="B43" s="150"/>
      <c r="D43" s="150"/>
      <c r="E43" s="150"/>
      <c r="G43" s="133"/>
      <c r="H43" s="21"/>
      <c r="I43" s="21"/>
      <c r="J43" s="21"/>
      <c r="K43" s="21"/>
      <c r="L43" s="21"/>
      <c r="M43" s="21"/>
      <c r="N43" s="21"/>
      <c r="S43" s="21"/>
      <c r="T43" s="21"/>
      <c r="U43" s="21"/>
      <c r="V43" s="21"/>
      <c r="W43" s="21"/>
      <c r="X43" s="21"/>
    </row>
    <row r="44" spans="1:24" s="19" customFormat="1" ht="25.05" customHeight="1">
      <c r="B44" s="150"/>
      <c r="D44" s="150"/>
      <c r="E44" s="150"/>
      <c r="F44"/>
      <c r="G44" s="133"/>
      <c r="H44" s="21"/>
      <c r="I44" s="21"/>
      <c r="J44" s="21"/>
      <c r="K44" s="21"/>
      <c r="L44" s="21"/>
      <c r="M44" s="21"/>
      <c r="N44" s="21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9" customFormat="1" ht="25.05" customHeight="1">
      <c r="B45" s="150"/>
      <c r="D45" s="150"/>
      <c r="E45" s="150"/>
      <c r="F45"/>
      <c r="G45" s="133"/>
      <c r="H45" s="21"/>
      <c r="I45" s="21"/>
      <c r="J45" s="21"/>
      <c r="K45" s="21"/>
      <c r="L45" s="21"/>
      <c r="M45" s="21"/>
      <c r="N45" s="21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9" customFormat="1" ht="25.05" customHeight="1">
      <c r="B46" s="150"/>
      <c r="D46" s="150"/>
      <c r="E46" s="150"/>
      <c r="F46"/>
      <c r="G46" s="133"/>
      <c r="H46" s="21"/>
      <c r="I46" s="21"/>
      <c r="J46" s="21"/>
      <c r="K46" s="21"/>
      <c r="L46" s="21"/>
      <c r="M46" s="21"/>
      <c r="N46" s="21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9" customFormat="1" ht="25.05" customHeight="1">
      <c r="A47"/>
      <c r="B47" s="132"/>
      <c r="C47"/>
      <c r="D47" s="132"/>
      <c r="E47" s="132"/>
      <c r="F47"/>
      <c r="G47" s="133"/>
      <c r="H47" s="21"/>
      <c r="I47" s="21"/>
      <c r="J47" s="21"/>
      <c r="K47" s="21"/>
      <c r="L47" s="21"/>
      <c r="M47" s="21"/>
      <c r="N47" s="21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6">
    <mergeCell ref="Y2:Y16"/>
    <mergeCell ref="G4:G6"/>
    <mergeCell ref="G8:G12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85" zoomScaleNormal="85" workbookViewId="0">
      <selection activeCell="V10" sqref="V10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5" t="s">
        <v>120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0" ht="30" customHeight="1">
      <c r="A2" s="186" t="s">
        <v>121</v>
      </c>
      <c r="B2" s="186"/>
      <c r="C2" s="186"/>
      <c r="D2" s="1"/>
      <c r="E2" s="186" t="s">
        <v>122</v>
      </c>
      <c r="F2" s="186"/>
      <c r="G2" s="186"/>
      <c r="H2" s="186"/>
      <c r="I2" s="186" t="s">
        <v>6</v>
      </c>
      <c r="J2" s="186"/>
      <c r="K2" s="189" t="s">
        <v>123</v>
      </c>
      <c r="L2" s="12"/>
      <c r="M2" s="191" t="s">
        <v>124</v>
      </c>
      <c r="N2" s="186" t="s">
        <v>7</v>
      </c>
      <c r="O2" s="186"/>
      <c r="P2" s="186" t="s">
        <v>8</v>
      </c>
      <c r="Q2" s="186"/>
      <c r="R2" s="186" t="s">
        <v>9</v>
      </c>
      <c r="S2" s="186"/>
      <c r="T2" s="193" t="s">
        <v>123</v>
      </c>
    </row>
    <row r="3" spans="1:20" ht="30" customHeight="1">
      <c r="A3" s="2" t="s">
        <v>124</v>
      </c>
      <c r="B3" s="2" t="s">
        <v>125</v>
      </c>
      <c r="C3" s="2" t="s">
        <v>126</v>
      </c>
      <c r="D3" s="1"/>
      <c r="E3" s="2" t="s">
        <v>124</v>
      </c>
      <c r="F3" s="2" t="s">
        <v>127</v>
      </c>
      <c r="G3" s="2" t="s">
        <v>128</v>
      </c>
      <c r="H3" s="2" t="s">
        <v>126</v>
      </c>
      <c r="I3" s="2" t="s">
        <v>44</v>
      </c>
      <c r="J3" s="2" t="s">
        <v>126</v>
      </c>
      <c r="K3" s="189"/>
      <c r="L3" s="13"/>
      <c r="M3" s="192"/>
      <c r="N3" s="2" t="s">
        <v>129</v>
      </c>
      <c r="O3" s="2" t="s">
        <v>126</v>
      </c>
      <c r="P3" s="2" t="s">
        <v>130</v>
      </c>
      <c r="Q3" s="2" t="s">
        <v>126</v>
      </c>
      <c r="R3" s="2" t="s">
        <v>131</v>
      </c>
      <c r="S3" s="2" t="s">
        <v>126</v>
      </c>
      <c r="T3" s="193"/>
    </row>
    <row r="4" spans="1:20" ht="19.95" customHeight="1">
      <c r="A4" s="2" t="s">
        <v>132</v>
      </c>
      <c r="B4" s="3">
        <v>0</v>
      </c>
      <c r="C4" s="4">
        <v>10</v>
      </c>
      <c r="D4" s="1"/>
      <c r="E4" s="2" t="s">
        <v>132</v>
      </c>
      <c r="F4" s="5">
        <v>3</v>
      </c>
      <c r="G4" s="5">
        <v>0</v>
      </c>
      <c r="H4" s="4">
        <f>20-(F4*2+G4)</f>
        <v>14</v>
      </c>
      <c r="I4" s="5">
        <v>8</v>
      </c>
      <c r="J4" s="4">
        <f>10-(I4/2)</f>
        <v>6</v>
      </c>
      <c r="K4" s="4">
        <f>H4+J4</f>
        <v>20</v>
      </c>
      <c r="L4" s="14"/>
      <c r="M4" s="2" t="s">
        <v>132</v>
      </c>
      <c r="N4" s="5">
        <v>1</v>
      </c>
      <c r="O4" s="5">
        <f>10-N4/2</f>
        <v>9.5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6">
        <f>O4+Q4+S4</f>
        <v>29.5</v>
      </c>
    </row>
    <row r="5" spans="1:20" ht="19.95" customHeight="1">
      <c r="A5" s="2" t="s">
        <v>133</v>
      </c>
      <c r="B5" s="3">
        <v>1.17E-2</v>
      </c>
      <c r="C5" s="4">
        <v>10</v>
      </c>
      <c r="D5" s="1"/>
      <c r="E5" s="2" t="s">
        <v>133</v>
      </c>
      <c r="F5" s="5">
        <v>1</v>
      </c>
      <c r="G5" s="5">
        <v>0</v>
      </c>
      <c r="H5" s="4">
        <f t="shared" ref="H5:H12" si="0">20-(F5*2+G5)</f>
        <v>18</v>
      </c>
      <c r="I5" s="5">
        <v>9</v>
      </c>
      <c r="J5" s="4">
        <f t="shared" ref="J5:J12" si="1">10-(I5/2)</f>
        <v>5.5</v>
      </c>
      <c r="K5" s="4">
        <f t="shared" ref="K5:K12" si="2">H5+J5</f>
        <v>23.5</v>
      </c>
      <c r="L5" s="14"/>
      <c r="M5" s="2" t="s">
        <v>133</v>
      </c>
      <c r="N5" s="5">
        <v>1</v>
      </c>
      <c r="O5" s="5">
        <f t="shared" ref="O5:O12" si="3">10-N5/2</f>
        <v>9.5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6">
        <f t="shared" ref="T5:T12" si="6">O5+Q5+S5</f>
        <v>29.5</v>
      </c>
    </row>
    <row r="6" spans="1:20" ht="19.95" customHeight="1">
      <c r="A6" s="2" t="s">
        <v>134</v>
      </c>
      <c r="B6" s="3">
        <v>1.23E-2</v>
      </c>
      <c r="C6" s="4">
        <v>10</v>
      </c>
      <c r="D6" s="1"/>
      <c r="E6" s="2" t="s">
        <v>134</v>
      </c>
      <c r="F6" s="5">
        <v>2</v>
      </c>
      <c r="G6" s="5">
        <v>0</v>
      </c>
      <c r="H6" s="4">
        <f t="shared" si="0"/>
        <v>16</v>
      </c>
      <c r="I6" s="5">
        <v>12</v>
      </c>
      <c r="J6" s="4">
        <f t="shared" si="1"/>
        <v>4</v>
      </c>
      <c r="K6" s="4">
        <f t="shared" si="2"/>
        <v>20</v>
      </c>
      <c r="L6" s="14"/>
      <c r="M6" s="2" t="s">
        <v>134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6">
        <f t="shared" si="6"/>
        <v>30</v>
      </c>
    </row>
    <row r="7" spans="1:20" ht="19.95" customHeight="1">
      <c r="A7" s="2" t="s">
        <v>135</v>
      </c>
      <c r="B7" s="6">
        <v>8.5000000000000006E-3</v>
      </c>
      <c r="C7" s="4">
        <v>10</v>
      </c>
      <c r="D7" s="1"/>
      <c r="E7" s="2" t="s">
        <v>135</v>
      </c>
      <c r="F7" s="5">
        <v>6</v>
      </c>
      <c r="G7" s="5">
        <v>0</v>
      </c>
      <c r="H7" s="4">
        <f t="shared" si="0"/>
        <v>8</v>
      </c>
      <c r="I7" s="5">
        <v>5</v>
      </c>
      <c r="J7" s="4">
        <f t="shared" si="1"/>
        <v>7.5</v>
      </c>
      <c r="K7" s="4">
        <f t="shared" si="2"/>
        <v>15.5</v>
      </c>
      <c r="L7" s="14"/>
      <c r="M7" s="2" t="s">
        <v>136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6">
        <f t="shared" si="6"/>
        <v>30</v>
      </c>
    </row>
    <row r="8" spans="1:20" ht="19.95" customHeight="1">
      <c r="A8" s="2" t="s">
        <v>137</v>
      </c>
      <c r="B8" s="6">
        <v>7.7999999999999996E-3</v>
      </c>
      <c r="C8" s="4">
        <v>10</v>
      </c>
      <c r="D8" s="1"/>
      <c r="E8" s="2" t="s">
        <v>137</v>
      </c>
      <c r="F8" s="5">
        <v>7</v>
      </c>
      <c r="G8" s="5">
        <v>0</v>
      </c>
      <c r="H8" s="4">
        <f t="shared" si="0"/>
        <v>6</v>
      </c>
      <c r="I8" s="5">
        <v>5</v>
      </c>
      <c r="J8" s="4">
        <f t="shared" si="1"/>
        <v>7.5</v>
      </c>
      <c r="K8" s="4">
        <f t="shared" si="2"/>
        <v>13.5</v>
      </c>
      <c r="L8" s="14"/>
      <c r="M8" s="2" t="s">
        <v>137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6">
        <f t="shared" si="6"/>
        <v>30</v>
      </c>
    </row>
    <row r="9" spans="1:20" ht="19.95" customHeight="1">
      <c r="A9" s="2" t="s">
        <v>138</v>
      </c>
      <c r="B9" s="6">
        <v>2.2200000000000001E-2</v>
      </c>
      <c r="C9" s="4">
        <v>10</v>
      </c>
      <c r="D9" s="1"/>
      <c r="E9" s="2" t="s">
        <v>138</v>
      </c>
      <c r="F9" s="5">
        <v>0</v>
      </c>
      <c r="G9" s="5">
        <v>0</v>
      </c>
      <c r="H9" s="4">
        <f t="shared" si="0"/>
        <v>20</v>
      </c>
      <c r="I9" s="5">
        <v>0</v>
      </c>
      <c r="J9" s="4">
        <f t="shared" si="1"/>
        <v>10</v>
      </c>
      <c r="K9" s="4">
        <f t="shared" si="2"/>
        <v>30</v>
      </c>
      <c r="L9" s="14"/>
      <c r="M9" s="2" t="s">
        <v>138</v>
      </c>
      <c r="N9" s="5">
        <v>1</v>
      </c>
      <c r="O9" s="5">
        <f t="shared" si="3"/>
        <v>9.5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6">
        <f t="shared" si="6"/>
        <v>29.5</v>
      </c>
    </row>
    <row r="10" spans="1:20" ht="19.95" customHeight="1">
      <c r="A10" s="2" t="s">
        <v>139</v>
      </c>
      <c r="B10" s="6">
        <v>1.89E-2</v>
      </c>
      <c r="C10" s="4">
        <v>10</v>
      </c>
      <c r="D10" s="1"/>
      <c r="E10" s="2" t="s">
        <v>139</v>
      </c>
      <c r="F10" s="5">
        <v>2</v>
      </c>
      <c r="G10" s="5">
        <v>0</v>
      </c>
      <c r="H10" s="4">
        <f t="shared" si="0"/>
        <v>16</v>
      </c>
      <c r="I10" s="5">
        <v>0</v>
      </c>
      <c r="J10" s="4">
        <f t="shared" si="1"/>
        <v>10</v>
      </c>
      <c r="K10" s="4">
        <f t="shared" si="2"/>
        <v>26</v>
      </c>
      <c r="L10" s="14"/>
      <c r="M10" s="2" t="s">
        <v>139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6">
        <f t="shared" si="6"/>
        <v>30</v>
      </c>
    </row>
    <row r="11" spans="1:20" ht="19.95" customHeight="1">
      <c r="A11" s="2" t="s">
        <v>140</v>
      </c>
      <c r="B11" s="3">
        <v>8.9999999999999993E-3</v>
      </c>
      <c r="C11" s="4">
        <v>10</v>
      </c>
      <c r="D11" s="1"/>
      <c r="E11" s="2" t="s">
        <v>140</v>
      </c>
      <c r="F11" s="5">
        <v>4</v>
      </c>
      <c r="G11" s="5">
        <v>0</v>
      </c>
      <c r="H11" s="4">
        <f t="shared" si="0"/>
        <v>12</v>
      </c>
      <c r="I11" s="5">
        <v>0</v>
      </c>
      <c r="J11" s="4">
        <f t="shared" si="1"/>
        <v>10</v>
      </c>
      <c r="K11" s="4">
        <f t="shared" si="2"/>
        <v>22</v>
      </c>
      <c r="L11" s="14"/>
      <c r="M11" s="2" t="s">
        <v>140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6">
        <f t="shared" si="6"/>
        <v>30</v>
      </c>
    </row>
    <row r="12" spans="1:20" ht="19.95" customHeight="1">
      <c r="A12" s="2" t="s">
        <v>141</v>
      </c>
      <c r="B12" s="3">
        <v>6.4999999999999997E-3</v>
      </c>
      <c r="C12" s="4">
        <v>10</v>
      </c>
      <c r="D12" s="1"/>
      <c r="E12" s="2" t="s">
        <v>141</v>
      </c>
      <c r="F12" s="5">
        <v>0</v>
      </c>
      <c r="G12" s="5">
        <v>0</v>
      </c>
      <c r="H12" s="4">
        <f t="shared" si="0"/>
        <v>20</v>
      </c>
      <c r="I12" s="5">
        <v>1</v>
      </c>
      <c r="J12" s="4">
        <f t="shared" si="1"/>
        <v>9.5</v>
      </c>
      <c r="K12" s="4">
        <f t="shared" si="2"/>
        <v>29.5</v>
      </c>
      <c r="L12" s="14"/>
      <c r="M12" s="2" t="s">
        <v>142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6">
        <f t="shared" si="6"/>
        <v>30</v>
      </c>
    </row>
    <row r="13" spans="1:20" ht="24.6" customHeight="1">
      <c r="A13" s="187" t="s">
        <v>143</v>
      </c>
      <c r="B13" s="187"/>
      <c r="C13" s="187"/>
      <c r="E13" s="187" t="s">
        <v>144</v>
      </c>
      <c r="F13" s="187"/>
      <c r="G13" s="187"/>
      <c r="H13" s="187"/>
      <c r="I13" s="187"/>
      <c r="J13" s="187"/>
      <c r="K13" s="7"/>
      <c r="M13" s="187" t="s">
        <v>145</v>
      </c>
      <c r="N13" s="187"/>
      <c r="O13" s="187"/>
      <c r="P13" s="187"/>
      <c r="Q13" s="187"/>
      <c r="R13" s="187"/>
      <c r="S13" s="187"/>
    </row>
    <row r="14" spans="1:20" ht="17.399999999999999" customHeight="1">
      <c r="A14" s="188"/>
      <c r="B14" s="188"/>
      <c r="C14" s="188"/>
      <c r="D14" s="1"/>
      <c r="E14" s="188"/>
      <c r="F14" s="188"/>
      <c r="G14" s="188"/>
      <c r="H14" s="188"/>
      <c r="I14" s="188"/>
      <c r="J14" s="188"/>
      <c r="K14" s="7"/>
      <c r="M14" s="188" t="s">
        <v>146</v>
      </c>
      <c r="N14" s="188"/>
      <c r="O14" s="188"/>
      <c r="P14" s="188"/>
      <c r="Q14" s="188"/>
      <c r="R14" s="188"/>
      <c r="S14" s="188"/>
    </row>
    <row r="15" spans="1:20" ht="18" customHeight="1">
      <c r="A15" s="188"/>
      <c r="B15" s="188"/>
      <c r="C15" s="188"/>
      <c r="D15" s="8"/>
      <c r="E15" s="194" t="s">
        <v>147</v>
      </c>
      <c r="F15" s="194"/>
      <c r="G15" s="194"/>
      <c r="H15" s="194"/>
      <c r="I15" s="194"/>
      <c r="J15" s="194"/>
      <c r="K15" s="9"/>
      <c r="L15" s="190"/>
      <c r="M15" s="188"/>
      <c r="N15" s="188"/>
      <c r="O15" s="188"/>
      <c r="P15" s="188"/>
      <c r="Q15" s="188"/>
      <c r="R15" s="188"/>
      <c r="S15" s="188"/>
    </row>
    <row r="16" spans="1:20" ht="21.6" customHeight="1">
      <c r="A16" s="188"/>
      <c r="B16" s="188"/>
      <c r="C16" s="188"/>
      <c r="D16" s="8"/>
      <c r="E16" s="194"/>
      <c r="F16" s="194"/>
      <c r="G16" s="194"/>
      <c r="H16" s="194"/>
      <c r="I16" s="194"/>
      <c r="J16" s="194"/>
      <c r="K16" s="9"/>
      <c r="L16" s="190"/>
      <c r="M16" s="188" t="s">
        <v>148</v>
      </c>
      <c r="N16" s="188"/>
      <c r="O16" s="188"/>
      <c r="P16" s="188"/>
      <c r="Q16" s="188"/>
      <c r="R16" s="188"/>
      <c r="S16" s="188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90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90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90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90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90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90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90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85" zoomScaleNormal="85" workbookViewId="0">
      <selection activeCell="Q14" sqref="Q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0.21875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54" t="s">
        <v>32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53"/>
      <c r="Y1" s="53"/>
    </row>
    <row r="2" spans="1:25" s="17" customFormat="1" ht="39" customHeight="1">
      <c r="A2" s="156" t="s">
        <v>33</v>
      </c>
      <c r="B2" s="156"/>
      <c r="C2" s="156"/>
      <c r="D2" s="156"/>
      <c r="E2" s="156"/>
      <c r="F2" s="22"/>
      <c r="G2" s="165" t="s">
        <v>2</v>
      </c>
      <c r="H2" s="166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5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1.05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6"/>
      <c r="H3" s="167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65"/>
      <c r="Q3" s="165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174" t="s">
        <v>34</v>
      </c>
      <c r="B4" s="57">
        <v>1</v>
      </c>
      <c r="C4" s="57" t="s">
        <v>35</v>
      </c>
      <c r="D4" s="57">
        <v>306</v>
      </c>
      <c r="E4" s="57">
        <v>1</v>
      </c>
      <c r="G4" s="196" t="s">
        <v>150</v>
      </c>
      <c r="H4" s="15"/>
      <c r="I4" s="57"/>
      <c r="J4" s="15"/>
      <c r="K4" s="15"/>
      <c r="L4" s="15"/>
      <c r="M4" s="57"/>
      <c r="N4" s="15"/>
      <c r="P4" s="195" t="s">
        <v>150</v>
      </c>
      <c r="Q4" s="15">
        <v>1</v>
      </c>
      <c r="R4" s="57"/>
      <c r="S4" s="15">
        <v>610</v>
      </c>
      <c r="T4" s="15">
        <v>1</v>
      </c>
      <c r="U4" s="44"/>
      <c r="V4" s="44"/>
      <c r="W4" s="44"/>
      <c r="X4" s="38"/>
      <c r="Y4" s="168"/>
    </row>
    <row r="5" spans="1:25" s="19" customFormat="1" ht="25.05" customHeight="1">
      <c r="A5" s="175"/>
      <c r="B5" s="57">
        <v>1</v>
      </c>
      <c r="C5" s="129" t="s">
        <v>36</v>
      </c>
      <c r="D5" s="57">
        <v>311</v>
      </c>
      <c r="E5" s="57">
        <v>1</v>
      </c>
      <c r="G5" s="164"/>
      <c r="H5" s="15">
        <v>1</v>
      </c>
      <c r="I5" s="57"/>
      <c r="J5" s="15">
        <v>311</v>
      </c>
      <c r="K5" s="15" t="s">
        <v>19</v>
      </c>
      <c r="L5" s="15"/>
      <c r="M5" s="57"/>
      <c r="N5" s="15"/>
      <c r="P5" s="44"/>
      <c r="Q5" s="44"/>
      <c r="R5" s="44"/>
      <c r="S5" s="15"/>
      <c r="T5" s="35" t="s">
        <v>20</v>
      </c>
      <c r="U5" s="44"/>
      <c r="V5" s="44"/>
      <c r="W5" s="44"/>
      <c r="X5" s="38"/>
      <c r="Y5" s="168"/>
    </row>
    <row r="6" spans="1:25" s="19" customFormat="1" ht="25.05" customHeight="1">
      <c r="A6" s="130" t="s">
        <v>37</v>
      </c>
      <c r="B6" s="57">
        <v>1</v>
      </c>
      <c r="C6" s="57" t="s">
        <v>38</v>
      </c>
      <c r="D6" s="57">
        <v>305</v>
      </c>
      <c r="E6" s="57">
        <v>1</v>
      </c>
      <c r="F6"/>
      <c r="G6" s="162" t="s">
        <v>39</v>
      </c>
      <c r="H6" s="15">
        <v>2</v>
      </c>
      <c r="I6" s="57" t="s">
        <v>40</v>
      </c>
      <c r="J6" s="15"/>
      <c r="K6" s="197" t="s">
        <v>151</v>
      </c>
      <c r="L6" s="15"/>
      <c r="M6" s="57">
        <v>133</v>
      </c>
      <c r="N6" s="15">
        <v>1</v>
      </c>
      <c r="P6" s="44"/>
      <c r="Q6" s="44"/>
      <c r="R6" s="44"/>
      <c r="S6" s="44"/>
      <c r="T6" s="44"/>
      <c r="U6" s="44"/>
      <c r="V6" s="44"/>
      <c r="W6" s="44"/>
      <c r="X6" s="38"/>
      <c r="Y6" s="168"/>
    </row>
    <row r="7" spans="1:25" s="19" customFormat="1" ht="25.05" customHeight="1">
      <c r="A7" s="63"/>
      <c r="B7" s="57"/>
      <c r="C7" s="15"/>
      <c r="D7" s="60" t="s">
        <v>42</v>
      </c>
      <c r="E7" s="60">
        <v>3</v>
      </c>
      <c r="F7"/>
      <c r="G7" s="163"/>
      <c r="H7" s="15">
        <v>2</v>
      </c>
      <c r="I7" s="57" t="s">
        <v>43</v>
      </c>
      <c r="J7" s="44"/>
      <c r="K7" s="15"/>
      <c r="L7" s="44"/>
      <c r="M7" s="57">
        <v>435</v>
      </c>
      <c r="N7" s="15">
        <v>1</v>
      </c>
      <c r="P7" s="44"/>
      <c r="Q7" s="44"/>
      <c r="R7" s="44"/>
      <c r="S7" s="44"/>
      <c r="T7" s="44"/>
      <c r="U7" s="44"/>
      <c r="V7" s="44"/>
      <c r="W7" s="44"/>
      <c r="X7" s="38"/>
      <c r="Y7" s="168"/>
    </row>
    <row r="8" spans="1:25" s="19" customFormat="1" ht="25.05" customHeight="1">
      <c r="A8" s="63"/>
      <c r="B8" s="57"/>
      <c r="C8" s="15"/>
      <c r="D8" s="60" t="s">
        <v>44</v>
      </c>
      <c r="E8" s="60">
        <v>257</v>
      </c>
      <c r="F8"/>
      <c r="G8" s="163"/>
      <c r="H8" s="15">
        <v>2</v>
      </c>
      <c r="I8" s="57" t="s">
        <v>45</v>
      </c>
      <c r="J8" s="15"/>
      <c r="K8" s="15"/>
      <c r="L8" s="44"/>
      <c r="M8" s="57">
        <v>402</v>
      </c>
      <c r="N8" s="15">
        <v>1</v>
      </c>
      <c r="P8" s="44"/>
      <c r="Q8" s="44"/>
      <c r="R8" s="44"/>
      <c r="S8" s="44"/>
      <c r="T8" s="44"/>
      <c r="U8" s="44"/>
      <c r="V8" s="44"/>
      <c r="W8" s="44"/>
      <c r="X8" s="38"/>
      <c r="Y8" s="168"/>
    </row>
    <row r="9" spans="1:25" s="19" customFormat="1" ht="25.05" customHeight="1">
      <c r="A9" s="56"/>
      <c r="B9" s="57"/>
      <c r="C9" s="107"/>
      <c r="D9" s="60" t="s">
        <v>46</v>
      </c>
      <c r="E9" s="84">
        <f>E7/E8</f>
        <v>1.1673151750972799E-2</v>
      </c>
      <c r="F9"/>
      <c r="G9" s="163"/>
      <c r="H9" s="15">
        <v>2</v>
      </c>
      <c r="I9" s="57" t="s">
        <v>45</v>
      </c>
      <c r="J9" s="15"/>
      <c r="K9" s="15"/>
      <c r="L9" s="44"/>
      <c r="M9" s="57">
        <v>401</v>
      </c>
      <c r="N9" s="15">
        <v>1</v>
      </c>
      <c r="P9" s="44"/>
      <c r="Q9" s="44"/>
      <c r="R9" s="44"/>
      <c r="S9" s="44"/>
      <c r="T9" s="44"/>
      <c r="U9" s="44"/>
      <c r="V9" s="44"/>
      <c r="W9" s="44"/>
      <c r="X9" s="38"/>
      <c r="Y9" s="168"/>
    </row>
    <row r="10" spans="1:25" s="19" customFormat="1" ht="25.05" customHeight="1">
      <c r="A10" s="48"/>
      <c r="B10" s="15"/>
      <c r="C10" s="15"/>
      <c r="D10" s="57"/>
      <c r="E10" s="15"/>
      <c r="F10"/>
      <c r="G10" s="163"/>
      <c r="H10" s="15">
        <v>2</v>
      </c>
      <c r="I10" s="57" t="s">
        <v>47</v>
      </c>
      <c r="J10" s="44"/>
      <c r="K10" s="15"/>
      <c r="L10" s="44"/>
      <c r="M10" s="57">
        <v>405</v>
      </c>
      <c r="N10" s="15">
        <v>1</v>
      </c>
      <c r="P10" s="44"/>
      <c r="Q10" s="44"/>
      <c r="R10" s="44"/>
      <c r="S10" s="44"/>
      <c r="T10" s="44"/>
      <c r="U10" s="44"/>
      <c r="V10" s="44"/>
      <c r="W10" s="44"/>
      <c r="X10" s="38"/>
      <c r="Y10" s="168"/>
    </row>
    <row r="11" spans="1:25" s="19" customFormat="1" ht="25.05" customHeight="1">
      <c r="A11" s="48"/>
      <c r="B11" s="15"/>
      <c r="C11" s="15"/>
      <c r="D11" s="15"/>
      <c r="E11" s="15"/>
      <c r="F11"/>
      <c r="G11" s="163"/>
      <c r="H11" s="15">
        <v>2</v>
      </c>
      <c r="I11" s="57" t="s">
        <v>43</v>
      </c>
      <c r="J11" s="44"/>
      <c r="K11" s="44"/>
      <c r="L11" s="44"/>
      <c r="M11" s="57">
        <v>441</v>
      </c>
      <c r="N11" s="15">
        <v>1</v>
      </c>
      <c r="P11" s="44"/>
      <c r="Q11" s="44"/>
      <c r="R11" s="44"/>
      <c r="S11" s="44"/>
      <c r="T11" s="44"/>
      <c r="U11" s="44"/>
      <c r="V11" s="44"/>
      <c r="W11" s="44"/>
      <c r="X11" s="38"/>
      <c r="Y11" s="168"/>
    </row>
    <row r="12" spans="1:25" s="19" customFormat="1" ht="25.05" customHeight="1">
      <c r="A12" s="48"/>
      <c r="B12" s="15"/>
      <c r="C12" s="15"/>
      <c r="D12" s="15"/>
      <c r="E12" s="62"/>
      <c r="F12"/>
      <c r="G12" s="164"/>
      <c r="H12" s="15">
        <v>2</v>
      </c>
      <c r="I12" s="57" t="s">
        <v>47</v>
      </c>
      <c r="J12" s="44"/>
      <c r="K12" s="87"/>
      <c r="L12" s="44"/>
      <c r="M12" s="57">
        <v>544</v>
      </c>
      <c r="N12" s="107">
        <v>1</v>
      </c>
      <c r="P12" s="44"/>
      <c r="Q12" s="44"/>
      <c r="R12" s="44"/>
      <c r="S12" s="44"/>
      <c r="T12" s="44"/>
      <c r="U12" s="44"/>
      <c r="V12" s="44"/>
      <c r="W12" s="44"/>
      <c r="X12" s="38"/>
      <c r="Y12" s="168"/>
    </row>
    <row r="13" spans="1:25" s="19" customFormat="1" ht="25.05" customHeight="1">
      <c r="A13" s="38"/>
      <c r="B13" s="44"/>
      <c r="C13" s="131"/>
      <c r="D13" s="44"/>
      <c r="E13" s="44"/>
      <c r="F13"/>
      <c r="G13" s="92" t="s">
        <v>28</v>
      </c>
      <c r="H13" s="15">
        <v>2</v>
      </c>
      <c r="I13" s="57" t="s">
        <v>48</v>
      </c>
      <c r="J13" s="44"/>
      <c r="K13" s="87"/>
      <c r="L13" s="44"/>
      <c r="M13" s="57">
        <v>109</v>
      </c>
      <c r="N13" s="15">
        <v>1</v>
      </c>
      <c r="P13" s="44"/>
      <c r="Q13" s="44"/>
      <c r="R13" s="44"/>
      <c r="S13" s="44"/>
      <c r="T13" s="44"/>
      <c r="U13" s="44"/>
      <c r="V13" s="44"/>
      <c r="W13" s="44"/>
      <c r="X13" s="44"/>
      <c r="Y13" s="168"/>
    </row>
    <row r="14" spans="1:25" s="19" customFormat="1" ht="25.05" customHeight="1">
      <c r="A14" s="38"/>
      <c r="B14" s="44"/>
      <c r="C14" s="44"/>
      <c r="D14" s="44"/>
      <c r="E14" s="44"/>
      <c r="F14"/>
      <c r="G14" s="92" t="s">
        <v>30</v>
      </c>
      <c r="H14" s="15">
        <v>2</v>
      </c>
      <c r="I14" s="57" t="s">
        <v>49</v>
      </c>
      <c r="J14" s="44"/>
      <c r="K14" s="44"/>
      <c r="L14" s="44"/>
      <c r="M14" s="57">
        <v>232</v>
      </c>
      <c r="N14" s="15">
        <v>1</v>
      </c>
      <c r="P14" s="44"/>
      <c r="Q14" s="44"/>
      <c r="R14" s="44"/>
      <c r="S14" s="44"/>
      <c r="T14" s="44"/>
      <c r="U14" s="44"/>
      <c r="V14" s="44"/>
      <c r="W14" s="44"/>
      <c r="X14" s="44"/>
      <c r="Y14" s="168"/>
    </row>
    <row r="15" spans="1:25" s="19" customFormat="1" ht="25.05" customHeight="1">
      <c r="A15" s="38"/>
      <c r="B15" s="44"/>
      <c r="C15" s="44"/>
      <c r="D15" s="44"/>
      <c r="E15" s="44"/>
      <c r="F15"/>
      <c r="G15" s="92"/>
      <c r="H15" s="15"/>
      <c r="I15" s="57"/>
      <c r="J15" s="15"/>
      <c r="K15" s="15"/>
      <c r="L15" s="15"/>
      <c r="M15" s="57"/>
      <c r="N15" s="35" t="s">
        <v>50</v>
      </c>
      <c r="P15" s="44"/>
      <c r="Q15" s="44"/>
      <c r="R15" s="44"/>
      <c r="S15" s="44"/>
      <c r="T15" s="44"/>
      <c r="U15" s="44"/>
      <c r="V15" s="44"/>
      <c r="W15" s="44"/>
      <c r="X15" s="44"/>
      <c r="Y15" s="168"/>
    </row>
    <row r="16" spans="1:25" s="19" customFormat="1" ht="25.05" customHeight="1">
      <c r="A16" s="38"/>
      <c r="B16" s="44"/>
      <c r="C16" s="44"/>
      <c r="D16" s="44"/>
      <c r="E16" s="44"/>
      <c r="F16"/>
      <c r="G16" s="15"/>
      <c r="H16" s="15"/>
      <c r="I16" s="15"/>
      <c r="J16" s="15"/>
      <c r="K16" s="15"/>
      <c r="L16" s="15"/>
      <c r="M16" s="15"/>
      <c r="N16" s="15"/>
      <c r="O16"/>
      <c r="P16" s="44"/>
      <c r="Q16" s="44"/>
      <c r="R16" s="44"/>
      <c r="S16" s="44"/>
      <c r="T16" s="44"/>
      <c r="U16" s="44"/>
      <c r="V16" s="44"/>
      <c r="W16" s="44"/>
      <c r="X16" s="51"/>
      <c r="Y16" s="168"/>
    </row>
    <row r="17" spans="1:25" s="19" customFormat="1" ht="25.05" customHeight="1">
      <c r="A17" s="78"/>
      <c r="B17" s="12"/>
      <c r="C17" s="12"/>
      <c r="D17" s="12"/>
      <c r="E17" s="12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8"/>
      <c r="B18" s="12"/>
      <c r="C18" s="12"/>
      <c r="D18" s="12"/>
      <c r="E18" s="85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9" customFormat="1" ht="25.05" customHeight="1"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7">
    <mergeCell ref="Y2:Y16"/>
    <mergeCell ref="A4:A5"/>
    <mergeCell ref="G2:G3"/>
    <mergeCell ref="G4:G5"/>
    <mergeCell ref="G6:G12"/>
    <mergeCell ref="H2:H3"/>
    <mergeCell ref="A1:W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85" zoomScaleNormal="85" workbookViewId="0">
      <selection activeCell="U18" sqref="U1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54" t="s">
        <v>51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56" t="s">
        <v>52</v>
      </c>
      <c r="B2" s="156"/>
      <c r="C2" s="156"/>
      <c r="D2" s="156"/>
      <c r="E2" s="156"/>
      <c r="F2" s="22"/>
      <c r="G2" s="165" t="s">
        <v>2</v>
      </c>
      <c r="H2" s="166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5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6"/>
      <c r="H3" s="167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70" t="s">
        <v>53</v>
      </c>
      <c r="B4" s="72">
        <v>1</v>
      </c>
      <c r="C4" s="57" t="s">
        <v>54</v>
      </c>
      <c r="D4" s="57">
        <v>141</v>
      </c>
      <c r="E4" s="57">
        <v>1</v>
      </c>
      <c r="F4"/>
      <c r="G4" s="195" t="s">
        <v>150</v>
      </c>
      <c r="H4" s="15">
        <v>1</v>
      </c>
      <c r="I4" s="57"/>
      <c r="J4" s="15"/>
      <c r="K4" s="15"/>
      <c r="L4" s="15"/>
      <c r="M4" s="57">
        <v>434</v>
      </c>
      <c r="N4" s="15">
        <v>1</v>
      </c>
      <c r="P4" s="44"/>
      <c r="Q4" s="44"/>
      <c r="R4" s="44"/>
      <c r="S4" s="44"/>
      <c r="T4" s="44"/>
      <c r="U4" s="44"/>
      <c r="V4" s="44"/>
      <c r="W4" s="44"/>
      <c r="X4" s="38"/>
      <c r="Y4" s="168"/>
    </row>
    <row r="5" spans="1:25" s="19" customFormat="1" ht="25.05" customHeight="1">
      <c r="A5" s="70" t="s">
        <v>55</v>
      </c>
      <c r="B5" s="57">
        <v>1</v>
      </c>
      <c r="C5" s="57" t="s">
        <v>54</v>
      </c>
      <c r="D5" s="57">
        <v>115</v>
      </c>
      <c r="E5" s="57">
        <v>1</v>
      </c>
      <c r="F5"/>
      <c r="G5" s="196" t="s">
        <v>150</v>
      </c>
      <c r="H5" s="15">
        <v>1</v>
      </c>
      <c r="I5" s="57"/>
      <c r="J5" s="15">
        <v>641</v>
      </c>
      <c r="K5" s="15" t="s">
        <v>19</v>
      </c>
      <c r="L5" s="44"/>
      <c r="M5" s="57"/>
      <c r="N5" s="15"/>
      <c r="P5" s="44"/>
      <c r="Q5" s="44"/>
      <c r="R5" s="44"/>
      <c r="S5" s="44"/>
      <c r="T5" s="44"/>
      <c r="U5" s="44"/>
      <c r="V5" s="44"/>
      <c r="W5" s="44"/>
      <c r="X5" s="38"/>
      <c r="Y5" s="168"/>
    </row>
    <row r="6" spans="1:25" s="19" customFormat="1" ht="25.05" customHeight="1">
      <c r="A6" s="70" t="s">
        <v>37</v>
      </c>
      <c r="B6" s="57">
        <v>1</v>
      </c>
      <c r="C6" s="57" t="s">
        <v>56</v>
      </c>
      <c r="D6" s="57">
        <v>245</v>
      </c>
      <c r="E6" s="57">
        <v>2</v>
      </c>
      <c r="F6"/>
      <c r="G6" s="164"/>
      <c r="H6" s="15">
        <v>1</v>
      </c>
      <c r="I6" s="57"/>
      <c r="J6" s="15">
        <v>647</v>
      </c>
      <c r="K6" s="15" t="s">
        <v>19</v>
      </c>
      <c r="L6" s="44"/>
      <c r="M6" s="57"/>
      <c r="N6" s="107"/>
      <c r="P6" s="44"/>
      <c r="Q6" s="44"/>
      <c r="R6" s="44"/>
      <c r="S6" s="44"/>
      <c r="T6" s="44"/>
      <c r="U6" s="44"/>
      <c r="V6" s="44"/>
      <c r="W6" s="44"/>
      <c r="X6" s="38"/>
      <c r="Y6" s="168"/>
    </row>
    <row r="7" spans="1:25" s="19" customFormat="1" ht="25.05" customHeight="1">
      <c r="A7" s="122"/>
      <c r="B7" s="57"/>
      <c r="C7" s="57"/>
      <c r="D7" s="60" t="s">
        <v>42</v>
      </c>
      <c r="E7" s="60">
        <f>SUM(E4:E6)</f>
        <v>4</v>
      </c>
      <c r="F7"/>
      <c r="G7" s="162" t="s">
        <v>39</v>
      </c>
      <c r="H7" s="15">
        <v>1</v>
      </c>
      <c r="I7" s="57" t="s">
        <v>57</v>
      </c>
      <c r="J7" s="15"/>
      <c r="K7" s="35" t="s">
        <v>41</v>
      </c>
      <c r="L7" s="44"/>
      <c r="M7" s="57">
        <v>139</v>
      </c>
      <c r="N7" s="15">
        <v>1</v>
      </c>
      <c r="P7" s="44"/>
      <c r="Q7" s="44"/>
      <c r="R7" s="44"/>
      <c r="S7" s="44"/>
      <c r="T7" s="44"/>
      <c r="U7" s="44"/>
      <c r="V7" s="44"/>
      <c r="W7" s="44"/>
      <c r="X7" s="38"/>
      <c r="Y7" s="168"/>
    </row>
    <row r="8" spans="1:25" s="19" customFormat="1" ht="25.05" customHeight="1">
      <c r="A8" s="123"/>
      <c r="B8" s="57"/>
      <c r="C8" s="57"/>
      <c r="D8" s="60" t="s">
        <v>44</v>
      </c>
      <c r="E8" s="89">
        <v>324</v>
      </c>
      <c r="F8"/>
      <c r="G8" s="163"/>
      <c r="H8" s="15">
        <v>1</v>
      </c>
      <c r="I8" s="57" t="s">
        <v>58</v>
      </c>
      <c r="J8" s="15"/>
      <c r="K8" s="44"/>
      <c r="L8" s="44"/>
      <c r="M8" s="57">
        <v>218</v>
      </c>
      <c r="N8" s="15">
        <v>1</v>
      </c>
      <c r="P8" s="44"/>
      <c r="Q8" s="44"/>
      <c r="R8" s="44"/>
      <c r="S8" s="44"/>
      <c r="T8" s="44"/>
      <c r="U8" s="44"/>
      <c r="V8" s="44"/>
      <c r="W8" s="44"/>
      <c r="X8" s="38"/>
      <c r="Y8" s="168"/>
    </row>
    <row r="9" spans="1:25" s="19" customFormat="1" ht="25.05" customHeight="1">
      <c r="A9" s="124"/>
      <c r="B9" s="57"/>
      <c r="C9" s="57"/>
      <c r="D9" s="60" t="s">
        <v>46</v>
      </c>
      <c r="E9" s="84">
        <f>E7/E8</f>
        <v>1.2345679012345699E-2</v>
      </c>
      <c r="F9"/>
      <c r="G9" s="164"/>
      <c r="H9" s="15">
        <v>1</v>
      </c>
      <c r="I9" s="57" t="s">
        <v>59</v>
      </c>
      <c r="J9" s="15"/>
      <c r="K9" s="44"/>
      <c r="L9" s="44"/>
      <c r="M9" s="57">
        <v>329</v>
      </c>
      <c r="N9" s="15">
        <v>1</v>
      </c>
      <c r="P9" s="44"/>
      <c r="Q9" s="44"/>
      <c r="R9" s="44"/>
      <c r="S9" s="44"/>
      <c r="T9" s="44"/>
      <c r="U9" s="44"/>
      <c r="V9" s="44"/>
      <c r="W9" s="44"/>
      <c r="X9" s="38"/>
      <c r="Y9" s="168"/>
    </row>
    <row r="10" spans="1:25" s="19" customFormat="1" ht="25.05" customHeight="1">
      <c r="A10" s="125"/>
      <c r="B10" s="57"/>
      <c r="C10" s="57"/>
      <c r="D10" s="57"/>
      <c r="E10" s="57"/>
      <c r="F10"/>
      <c r="G10" s="162" t="s">
        <v>28</v>
      </c>
      <c r="H10" s="15">
        <v>1</v>
      </c>
      <c r="I10" s="57" t="s">
        <v>60</v>
      </c>
      <c r="J10" s="15"/>
      <c r="K10" s="44"/>
      <c r="L10" s="44"/>
      <c r="M10" s="57">
        <v>227</v>
      </c>
      <c r="N10" s="15">
        <v>1</v>
      </c>
      <c r="P10" s="44"/>
      <c r="Q10" s="44"/>
      <c r="R10" s="44"/>
      <c r="S10" s="44"/>
      <c r="T10" s="44"/>
      <c r="U10" s="44"/>
      <c r="V10" s="44"/>
      <c r="W10" s="44"/>
      <c r="X10" s="38"/>
      <c r="Y10" s="168"/>
    </row>
    <row r="11" spans="1:25" s="19" customFormat="1" ht="25.05" customHeight="1">
      <c r="A11" s="125"/>
      <c r="B11" s="57"/>
      <c r="C11" s="57"/>
      <c r="D11" s="57"/>
      <c r="E11" s="57"/>
      <c r="F11"/>
      <c r="G11" s="163"/>
      <c r="H11" s="15">
        <v>1</v>
      </c>
      <c r="I11" s="57" t="s">
        <v>58</v>
      </c>
      <c r="J11" s="15"/>
      <c r="K11" s="44"/>
      <c r="L11" s="44"/>
      <c r="M11" s="57">
        <v>208</v>
      </c>
      <c r="N11" s="15">
        <v>1</v>
      </c>
      <c r="P11" s="44"/>
      <c r="Q11" s="44"/>
      <c r="R11" s="44"/>
      <c r="S11" s="65"/>
      <c r="T11" s="44"/>
      <c r="U11" s="44"/>
      <c r="V11" s="44"/>
      <c r="W11" s="44"/>
      <c r="X11" s="38"/>
      <c r="Y11" s="168"/>
    </row>
    <row r="12" spans="1:25" s="19" customFormat="1" ht="25.05" customHeight="1">
      <c r="A12" s="44"/>
      <c r="B12" s="44"/>
      <c r="C12" s="44"/>
      <c r="D12" s="15"/>
      <c r="E12" s="15"/>
      <c r="F12"/>
      <c r="G12" s="164"/>
      <c r="H12" s="15">
        <v>3</v>
      </c>
      <c r="I12" s="57" t="s">
        <v>61</v>
      </c>
      <c r="J12" s="15"/>
      <c r="K12" s="44"/>
      <c r="L12" s="44"/>
      <c r="M12" s="57">
        <v>509</v>
      </c>
      <c r="N12" s="15">
        <v>1</v>
      </c>
      <c r="P12" s="44"/>
      <c r="Q12" s="44"/>
      <c r="R12" s="44"/>
      <c r="S12" s="65"/>
      <c r="T12" s="44"/>
      <c r="U12" s="44"/>
      <c r="V12" s="44"/>
      <c r="W12" s="44"/>
      <c r="X12" s="38"/>
      <c r="Y12" s="168"/>
    </row>
    <row r="13" spans="1:25" s="19" customFormat="1" ht="25.05" customHeight="1">
      <c r="A13" s="44"/>
      <c r="B13" s="44"/>
      <c r="C13" s="44"/>
      <c r="D13" s="15"/>
      <c r="E13" s="15"/>
      <c r="F13"/>
      <c r="G13" s="162" t="s">
        <v>30</v>
      </c>
      <c r="H13" s="15">
        <v>1</v>
      </c>
      <c r="I13" s="57" t="s">
        <v>62</v>
      </c>
      <c r="J13" s="15"/>
      <c r="K13" s="44"/>
      <c r="L13" s="44"/>
      <c r="M13" s="57">
        <v>319</v>
      </c>
      <c r="N13" s="15">
        <v>1</v>
      </c>
      <c r="P13" s="44"/>
      <c r="Q13" s="44"/>
      <c r="R13" s="44"/>
      <c r="S13" s="44"/>
      <c r="T13" s="44"/>
      <c r="U13" s="44"/>
      <c r="V13" s="44"/>
      <c r="W13" s="44"/>
      <c r="X13" s="44"/>
      <c r="Y13" s="168"/>
    </row>
    <row r="14" spans="1:25" s="19" customFormat="1" ht="25.05" customHeight="1">
      <c r="A14" s="38"/>
      <c r="B14" s="44"/>
      <c r="C14" s="44"/>
      <c r="D14" s="57"/>
      <c r="E14" s="64"/>
      <c r="F14"/>
      <c r="G14" s="163"/>
      <c r="H14" s="15">
        <v>1</v>
      </c>
      <c r="I14" s="57" t="s">
        <v>62</v>
      </c>
      <c r="J14" s="15"/>
      <c r="K14" s="44"/>
      <c r="L14" s="44"/>
      <c r="M14" s="57">
        <v>322</v>
      </c>
      <c r="N14" s="15">
        <v>1</v>
      </c>
      <c r="P14" s="44"/>
      <c r="Q14" s="44"/>
      <c r="R14" s="44"/>
      <c r="S14" s="44"/>
      <c r="T14" s="44"/>
      <c r="U14" s="44"/>
      <c r="V14" s="44"/>
      <c r="W14" s="44"/>
      <c r="X14" s="44"/>
      <c r="Y14" s="168"/>
    </row>
    <row r="15" spans="1:25" s="19" customFormat="1" ht="25.05" customHeight="1">
      <c r="A15" s="38"/>
      <c r="B15" s="44"/>
      <c r="C15" s="44"/>
      <c r="D15" s="126"/>
      <c r="E15" s="127"/>
      <c r="F15"/>
      <c r="G15" s="163"/>
      <c r="H15" s="15">
        <v>1</v>
      </c>
      <c r="I15" s="57" t="s">
        <v>63</v>
      </c>
      <c r="J15" s="15"/>
      <c r="K15" s="44"/>
      <c r="L15" s="44"/>
      <c r="M15" s="57">
        <v>122</v>
      </c>
      <c r="N15" s="15">
        <v>1</v>
      </c>
      <c r="P15" s="44"/>
      <c r="Q15" s="44"/>
      <c r="R15" s="44"/>
      <c r="S15" s="44"/>
      <c r="T15" s="44"/>
      <c r="U15" s="44"/>
      <c r="V15" s="44"/>
      <c r="W15" s="44"/>
      <c r="X15" s="44"/>
      <c r="Y15" s="168"/>
    </row>
    <row r="16" spans="1:25" s="19" customFormat="1" ht="25.05" customHeight="1">
      <c r="A16" s="78"/>
      <c r="B16" s="12"/>
      <c r="C16" s="12"/>
      <c r="D16" s="12"/>
      <c r="E16" s="12"/>
      <c r="F16" s="12"/>
      <c r="G16" s="163"/>
      <c r="H16" s="15">
        <v>1</v>
      </c>
      <c r="I16" s="57" t="s">
        <v>57</v>
      </c>
      <c r="J16" s="15"/>
      <c r="K16" s="44"/>
      <c r="L16" s="44"/>
      <c r="M16" s="57">
        <v>133</v>
      </c>
      <c r="N16" s="15">
        <v>1</v>
      </c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68"/>
    </row>
    <row r="17" spans="1:25" s="19" customFormat="1" ht="25.05" customHeight="1">
      <c r="A17" s="78"/>
      <c r="B17" s="12"/>
      <c r="C17" s="12"/>
      <c r="D17" s="12"/>
      <c r="E17" s="12"/>
      <c r="F17" s="12"/>
      <c r="G17" s="164"/>
      <c r="H17" s="15">
        <v>1</v>
      </c>
      <c r="I17" s="57" t="s">
        <v>64</v>
      </c>
      <c r="J17" s="15"/>
      <c r="K17" s="44"/>
      <c r="L17" s="44"/>
      <c r="M17" s="57">
        <v>118</v>
      </c>
      <c r="N17" s="15">
        <v>1</v>
      </c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8"/>
      <c r="B18" s="12"/>
      <c r="C18" s="12"/>
      <c r="D18" s="12"/>
      <c r="E18" s="85"/>
      <c r="F18" s="12"/>
      <c r="G18"/>
      <c r="H18" s="12"/>
      <c r="I18"/>
      <c r="J18" s="12"/>
      <c r="K18"/>
      <c r="L18"/>
      <c r="M18"/>
      <c r="N18" s="128" t="s">
        <v>65</v>
      </c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G19"/>
      <c r="H19" s="12"/>
      <c r="I19"/>
      <c r="J19" s="12"/>
      <c r="K19"/>
      <c r="L19"/>
      <c r="M19"/>
      <c r="N19" s="12"/>
      <c r="O19" s="21"/>
      <c r="P19" s="21"/>
      <c r="U19" s="21"/>
      <c r="V19" s="21"/>
      <c r="X19" s="52"/>
      <c r="Y19" s="54"/>
    </row>
    <row r="20" spans="1:25" s="19" customFormat="1" ht="25.05" customHeight="1">
      <c r="G20"/>
      <c r="H20" s="12"/>
      <c r="I20"/>
      <c r="J20" s="12"/>
      <c r="K20"/>
      <c r="L20"/>
      <c r="M20"/>
      <c r="N20" s="12"/>
      <c r="O20" s="21"/>
      <c r="P20" s="21"/>
      <c r="U20" s="21"/>
      <c r="V20" s="21"/>
      <c r="X20" s="52"/>
      <c r="Y20" s="54"/>
    </row>
    <row r="21" spans="1:25" s="19" customFormat="1" ht="25.05" customHeight="1">
      <c r="G21"/>
      <c r="H21" s="12"/>
      <c r="I21"/>
      <c r="J21" s="12"/>
      <c r="K21"/>
      <c r="L21"/>
      <c r="M21"/>
      <c r="N21" s="12"/>
      <c r="O21" s="21"/>
      <c r="P21" s="21"/>
      <c r="U21" s="21"/>
      <c r="V21" s="21"/>
      <c r="X21" s="52"/>
      <c r="Y21" s="54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8">
    <mergeCell ref="Y2:Y16"/>
    <mergeCell ref="G5:G6"/>
    <mergeCell ref="G7:G9"/>
    <mergeCell ref="G10:G12"/>
    <mergeCell ref="G13:G17"/>
    <mergeCell ref="H2:H3"/>
    <mergeCell ref="A1:X1"/>
    <mergeCell ref="A2:E2"/>
    <mergeCell ref="J2:L2"/>
    <mergeCell ref="M2:N2"/>
    <mergeCell ref="S2:T2"/>
    <mergeCell ref="U2:V2"/>
    <mergeCell ref="W2:X2"/>
    <mergeCell ref="G2:G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90" zoomScaleNormal="90" workbookViewId="0">
      <selection activeCell="S8" sqref="S8"/>
    </sheetView>
  </sheetViews>
  <sheetFormatPr defaultColWidth="9" defaultRowHeight="25.05" customHeight="1"/>
  <cols>
    <col min="1" max="1" width="9.33203125" style="55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108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54" t="s">
        <v>66</v>
      </c>
      <c r="B1" s="154"/>
      <c r="C1" s="154"/>
      <c r="D1" s="154"/>
      <c r="E1" s="154"/>
      <c r="F1" s="154"/>
      <c r="G1" s="154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76" t="s">
        <v>67</v>
      </c>
      <c r="B2" s="156"/>
      <c r="C2" s="156"/>
      <c r="D2" s="156"/>
      <c r="E2" s="156"/>
      <c r="F2" s="22"/>
      <c r="G2" s="165" t="s">
        <v>2</v>
      </c>
      <c r="H2" s="177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5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6"/>
      <c r="H3" s="178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174" t="s">
        <v>55</v>
      </c>
      <c r="B4" s="57" t="s">
        <v>68</v>
      </c>
      <c r="C4" s="15" t="s">
        <v>69</v>
      </c>
      <c r="D4" s="57">
        <v>403</v>
      </c>
      <c r="E4" s="57">
        <v>1</v>
      </c>
      <c r="F4"/>
      <c r="G4" s="196" t="s">
        <v>150</v>
      </c>
      <c r="H4" s="109">
        <v>1</v>
      </c>
      <c r="I4" s="57"/>
      <c r="J4" s="15"/>
      <c r="K4" s="15"/>
      <c r="L4" s="15"/>
      <c r="M4" s="57">
        <v>407</v>
      </c>
      <c r="N4" s="15">
        <v>1</v>
      </c>
      <c r="P4" s="44"/>
      <c r="Q4" s="44"/>
      <c r="R4" s="44"/>
      <c r="S4" s="44"/>
      <c r="T4" s="44"/>
      <c r="U4" s="44"/>
      <c r="V4" s="44"/>
      <c r="W4" s="44"/>
      <c r="X4" s="38"/>
      <c r="Y4" s="168"/>
    </row>
    <row r="5" spans="1:25" s="19" customFormat="1" ht="25.05" customHeight="1">
      <c r="A5" s="175"/>
      <c r="B5" s="57" t="s">
        <v>68</v>
      </c>
      <c r="C5" s="57" t="s">
        <v>70</v>
      </c>
      <c r="D5" s="57">
        <v>409</v>
      </c>
      <c r="E5" s="57">
        <v>1</v>
      </c>
      <c r="F5"/>
      <c r="G5" s="163"/>
      <c r="H5" s="109">
        <v>1</v>
      </c>
      <c r="I5" s="57"/>
      <c r="J5" s="15">
        <v>412</v>
      </c>
      <c r="K5" s="15" t="s">
        <v>19</v>
      </c>
      <c r="L5" s="15"/>
      <c r="M5" s="57"/>
      <c r="N5" s="15"/>
      <c r="P5" s="44"/>
      <c r="Q5" s="44"/>
      <c r="R5" s="44"/>
      <c r="S5" s="44"/>
      <c r="T5" s="44"/>
      <c r="U5" s="44"/>
      <c r="V5" s="44"/>
      <c r="W5" s="44"/>
      <c r="X5" s="38"/>
      <c r="Y5" s="168"/>
    </row>
    <row r="6" spans="1:25" s="19" customFormat="1" ht="25.05" customHeight="1">
      <c r="A6" s="110">
        <v>45764</v>
      </c>
      <c r="B6" s="111">
        <v>4</v>
      </c>
      <c r="C6" s="112" t="s">
        <v>71</v>
      </c>
      <c r="D6" s="113">
        <v>501</v>
      </c>
      <c r="E6" s="113">
        <v>1</v>
      </c>
      <c r="F6"/>
      <c r="G6" s="163"/>
      <c r="H6" s="109">
        <v>1</v>
      </c>
      <c r="I6" s="57"/>
      <c r="J6" s="15">
        <v>414</v>
      </c>
      <c r="K6" s="15" t="s">
        <v>19</v>
      </c>
      <c r="L6" s="15"/>
      <c r="M6" s="57"/>
      <c r="N6" s="15"/>
      <c r="P6" s="44"/>
      <c r="Q6" s="44"/>
      <c r="R6" s="44"/>
      <c r="S6" s="44"/>
      <c r="T6" s="44"/>
      <c r="U6" s="44"/>
      <c r="V6" s="44"/>
      <c r="W6" s="44"/>
      <c r="X6" s="38"/>
      <c r="Y6" s="168"/>
    </row>
    <row r="7" spans="1:25" s="19" customFormat="1" ht="25.05" customHeight="1">
      <c r="A7" s="63"/>
      <c r="B7" s="57"/>
      <c r="C7" s="15"/>
      <c r="D7" s="60" t="s">
        <v>42</v>
      </c>
      <c r="E7" s="60">
        <v>3</v>
      </c>
      <c r="F7"/>
      <c r="G7" s="163"/>
      <c r="H7" s="109">
        <v>1</v>
      </c>
      <c r="I7" s="57"/>
      <c r="J7" s="107">
        <v>419</v>
      </c>
      <c r="K7" s="15" t="s">
        <v>19</v>
      </c>
      <c r="L7" s="15"/>
      <c r="M7" s="15"/>
      <c r="N7" s="107"/>
      <c r="P7" s="44"/>
      <c r="Q7" s="44"/>
      <c r="R7" s="44"/>
      <c r="S7" s="44"/>
      <c r="T7" s="44"/>
      <c r="U7" s="44"/>
      <c r="V7" s="44"/>
      <c r="W7" s="44"/>
      <c r="X7" s="38"/>
      <c r="Y7" s="168"/>
    </row>
    <row r="8" spans="1:25" s="19" customFormat="1" ht="25.05" customHeight="1">
      <c r="A8" s="63"/>
      <c r="B8" s="57"/>
      <c r="C8" s="57"/>
      <c r="D8" s="60" t="s">
        <v>44</v>
      </c>
      <c r="E8" s="60">
        <v>352</v>
      </c>
      <c r="F8"/>
      <c r="G8" s="163"/>
      <c r="H8" s="109">
        <v>1</v>
      </c>
      <c r="I8" s="57"/>
      <c r="J8" s="107">
        <v>418</v>
      </c>
      <c r="K8" s="15" t="s">
        <v>19</v>
      </c>
      <c r="L8" s="15"/>
      <c r="M8" s="15"/>
      <c r="N8" s="15"/>
      <c r="P8" s="44"/>
      <c r="Q8" s="44"/>
      <c r="R8" s="44"/>
      <c r="S8" s="44"/>
      <c r="T8" s="44"/>
      <c r="U8" s="44"/>
      <c r="V8" s="44"/>
      <c r="W8" s="44"/>
      <c r="X8" s="38"/>
      <c r="Y8" s="168"/>
    </row>
    <row r="9" spans="1:25" s="19" customFormat="1" ht="25.05" customHeight="1">
      <c r="A9" s="63"/>
      <c r="B9" s="57"/>
      <c r="C9" s="15"/>
      <c r="D9" s="60" t="s">
        <v>46</v>
      </c>
      <c r="E9" s="84">
        <f>E7/E8</f>
        <v>8.5227272727272704E-3</v>
      </c>
      <c r="F9"/>
      <c r="G9" s="164"/>
      <c r="H9" s="109">
        <v>1</v>
      </c>
      <c r="I9" s="57"/>
      <c r="J9" s="15">
        <v>425</v>
      </c>
      <c r="K9" s="15" t="s">
        <v>19</v>
      </c>
      <c r="L9" s="15"/>
      <c r="M9" s="57"/>
      <c r="N9" s="15"/>
      <c r="P9" s="44"/>
      <c r="Q9" s="44"/>
      <c r="R9" s="44"/>
      <c r="S9" s="44"/>
      <c r="T9" s="44"/>
      <c r="U9" s="44"/>
      <c r="V9" s="44"/>
      <c r="W9" s="44"/>
      <c r="X9" s="38"/>
      <c r="Y9" s="168"/>
    </row>
    <row r="10" spans="1:25" s="19" customFormat="1" ht="25.05" customHeight="1">
      <c r="A10" s="63"/>
      <c r="B10" s="57"/>
      <c r="C10" s="57"/>
      <c r="D10" s="57"/>
      <c r="E10" s="57"/>
      <c r="F10"/>
      <c r="G10" s="195" t="s">
        <v>150</v>
      </c>
      <c r="H10" s="15">
        <v>1</v>
      </c>
      <c r="I10" s="57"/>
      <c r="J10" s="15">
        <v>406</v>
      </c>
      <c r="K10" s="15" t="s">
        <v>19</v>
      </c>
      <c r="L10" s="15"/>
      <c r="M10" s="57"/>
      <c r="N10" s="15"/>
      <c r="P10" s="44"/>
      <c r="Q10" s="44"/>
      <c r="R10" s="44"/>
      <c r="S10" s="44"/>
      <c r="T10" s="44"/>
      <c r="U10" s="44"/>
      <c r="V10" s="44"/>
      <c r="W10" s="44"/>
      <c r="X10" s="38"/>
      <c r="Y10" s="168"/>
    </row>
    <row r="11" spans="1:25" s="19" customFormat="1" ht="25.05" customHeight="1">
      <c r="A11" s="114"/>
      <c r="B11" s="111"/>
      <c r="C11" s="93"/>
      <c r="D11" s="113"/>
      <c r="E11" s="113"/>
      <c r="F11"/>
      <c r="G11" s="162" t="s">
        <v>39</v>
      </c>
      <c r="H11" s="109">
        <v>4</v>
      </c>
      <c r="I11" s="57" t="s">
        <v>72</v>
      </c>
      <c r="J11" s="15"/>
      <c r="K11" s="35" t="s">
        <v>73</v>
      </c>
      <c r="L11" s="44"/>
      <c r="M11" s="57">
        <v>126</v>
      </c>
      <c r="N11" s="15">
        <v>1</v>
      </c>
      <c r="P11" s="44"/>
      <c r="Q11" s="44"/>
      <c r="R11" s="44"/>
      <c r="S11" s="44"/>
      <c r="T11" s="44"/>
      <c r="U11" s="44"/>
      <c r="V11" s="44"/>
      <c r="W11" s="44"/>
      <c r="X11" s="38"/>
      <c r="Y11" s="168"/>
    </row>
    <row r="12" spans="1:25" s="19" customFormat="1" ht="25.05" customHeight="1">
      <c r="A12" s="63"/>
      <c r="B12" s="111"/>
      <c r="C12" s="115"/>
      <c r="D12" s="116"/>
      <c r="E12" s="116"/>
      <c r="F12"/>
      <c r="G12" s="164"/>
      <c r="H12" s="109">
        <v>4</v>
      </c>
      <c r="I12" s="57" t="s">
        <v>74</v>
      </c>
      <c r="J12" s="15"/>
      <c r="K12" s="44"/>
      <c r="L12" s="44"/>
      <c r="M12" s="57">
        <v>227</v>
      </c>
      <c r="N12" s="15">
        <v>1</v>
      </c>
      <c r="P12" s="44"/>
      <c r="Q12" s="44"/>
      <c r="R12" s="44"/>
      <c r="S12" s="44"/>
      <c r="T12" s="44"/>
      <c r="U12" s="44"/>
      <c r="V12" s="44"/>
      <c r="W12" s="44"/>
      <c r="X12" s="38"/>
      <c r="Y12" s="168"/>
    </row>
    <row r="13" spans="1:25" s="19" customFormat="1" ht="25.05" customHeight="1">
      <c r="A13" s="63"/>
      <c r="B13" s="111"/>
      <c r="C13" s="57"/>
      <c r="D13" s="116"/>
      <c r="E13" s="117"/>
      <c r="F13"/>
      <c r="G13" s="92" t="s">
        <v>28</v>
      </c>
      <c r="H13" s="109">
        <v>4</v>
      </c>
      <c r="I13" s="57" t="s">
        <v>75</v>
      </c>
      <c r="J13" s="15"/>
      <c r="K13" s="44"/>
      <c r="L13" s="44"/>
      <c r="M13" s="57">
        <v>608</v>
      </c>
      <c r="N13" s="15">
        <v>1</v>
      </c>
      <c r="P13" s="44"/>
      <c r="Q13" s="44"/>
      <c r="R13" s="44"/>
      <c r="S13" s="44"/>
      <c r="T13" s="44"/>
      <c r="U13" s="44"/>
      <c r="V13" s="44"/>
      <c r="W13" s="44"/>
      <c r="X13" s="44"/>
      <c r="Y13" s="168"/>
    </row>
    <row r="14" spans="1:25" s="19" customFormat="1" ht="25.05" customHeight="1">
      <c r="A14" s="63"/>
      <c r="B14" s="111"/>
      <c r="C14" s="118"/>
      <c r="D14" s="116"/>
      <c r="E14" s="117"/>
      <c r="F14"/>
      <c r="G14" s="162" t="s">
        <v>30</v>
      </c>
      <c r="H14" s="109">
        <v>3</v>
      </c>
      <c r="I14" s="57" t="s">
        <v>76</v>
      </c>
      <c r="J14" s="15"/>
      <c r="K14" s="44"/>
      <c r="L14" s="44"/>
      <c r="M14" s="57">
        <v>528</v>
      </c>
      <c r="N14" s="15">
        <v>1</v>
      </c>
      <c r="P14" s="44"/>
      <c r="Q14" s="44"/>
      <c r="R14" s="44"/>
      <c r="S14" s="44"/>
      <c r="T14" s="44"/>
      <c r="U14" s="44"/>
      <c r="V14" s="44"/>
      <c r="W14" s="44"/>
      <c r="X14" s="44"/>
      <c r="Y14" s="168"/>
    </row>
    <row r="15" spans="1:25" s="19" customFormat="1" ht="25.05" customHeight="1">
      <c r="A15" s="63"/>
      <c r="B15" s="111"/>
      <c r="C15" s="119"/>
      <c r="D15" s="116"/>
      <c r="E15" s="116"/>
      <c r="F15"/>
      <c r="G15" s="164"/>
      <c r="H15" s="109">
        <v>4</v>
      </c>
      <c r="I15" s="57" t="s">
        <v>77</v>
      </c>
      <c r="J15" s="15"/>
      <c r="K15" s="44"/>
      <c r="L15" s="44"/>
      <c r="M15" s="57">
        <v>528</v>
      </c>
      <c r="N15" s="15">
        <v>1</v>
      </c>
      <c r="P15" s="44"/>
      <c r="Q15" s="44"/>
      <c r="R15" s="44"/>
      <c r="S15" s="44"/>
      <c r="T15" s="44"/>
      <c r="U15" s="44"/>
      <c r="V15" s="44"/>
      <c r="W15" s="44"/>
      <c r="X15" s="44"/>
      <c r="Y15" s="168"/>
    </row>
    <row r="16" spans="1:25" s="19" customFormat="1" ht="25.05" customHeight="1">
      <c r="A16" s="63"/>
      <c r="B16" s="44"/>
      <c r="C16" s="44"/>
      <c r="D16" s="15"/>
      <c r="E16" s="15"/>
      <c r="F16"/>
      <c r="G16" s="120"/>
      <c r="H16" s="121"/>
      <c r="I16" s="57"/>
      <c r="J16" s="15"/>
      <c r="K16" s="44"/>
      <c r="L16" s="44"/>
      <c r="M16" s="57"/>
      <c r="N16" s="35" t="s">
        <v>78</v>
      </c>
      <c r="O16"/>
      <c r="P16" s="44"/>
      <c r="Q16" s="44"/>
      <c r="R16" s="44"/>
      <c r="S16" s="44"/>
      <c r="T16" s="44"/>
      <c r="U16" s="44"/>
      <c r="V16" s="44"/>
      <c r="W16" s="44"/>
      <c r="X16" s="87"/>
      <c r="Y16" s="168"/>
    </row>
    <row r="17" spans="1:25" s="19" customFormat="1" ht="25.05" customHeight="1">
      <c r="A17" s="63"/>
      <c r="B17" s="44"/>
      <c r="C17" s="44"/>
      <c r="D17" s="15"/>
      <c r="E17" s="15"/>
      <c r="F17"/>
      <c r="G17" s="120"/>
      <c r="H17" s="121"/>
      <c r="I17" s="57"/>
      <c r="J17" s="15"/>
      <c r="K17" s="44"/>
      <c r="L17" s="44"/>
      <c r="M17" s="57"/>
      <c r="N17" s="15"/>
      <c r="O17"/>
      <c r="P17" s="44"/>
      <c r="Q17" s="44"/>
      <c r="R17" s="44"/>
      <c r="S17" s="44"/>
      <c r="T17" s="44"/>
      <c r="U17" s="44"/>
      <c r="V17" s="44"/>
      <c r="W17" s="44"/>
      <c r="X17" s="87"/>
      <c r="Y17" s="54"/>
    </row>
    <row r="18" spans="1:25" s="19" customFormat="1" ht="25.05" customHeight="1">
      <c r="A18" s="63"/>
      <c r="B18" s="44"/>
      <c r="C18" s="44"/>
      <c r="D18" s="15"/>
      <c r="E18" s="62"/>
      <c r="F18"/>
      <c r="G18" s="120"/>
      <c r="H18" s="121"/>
      <c r="I18" s="57"/>
      <c r="J18" s="15"/>
      <c r="K18" s="44"/>
      <c r="L18" s="44"/>
      <c r="M18" s="57"/>
      <c r="N18" s="15"/>
      <c r="O18"/>
      <c r="P18" s="44"/>
      <c r="Q18" s="44"/>
      <c r="R18" s="44"/>
      <c r="S18" s="44"/>
      <c r="T18" s="44"/>
      <c r="U18" s="44"/>
      <c r="V18" s="44"/>
      <c r="W18" s="44"/>
      <c r="X18" s="87"/>
      <c r="Y18" s="54"/>
    </row>
    <row r="19" spans="1:25" s="19" customFormat="1" ht="25.05" customHeight="1">
      <c r="A19" s="63"/>
      <c r="B19" s="44"/>
      <c r="C19" s="44"/>
      <c r="D19" s="44"/>
      <c r="E19" s="44"/>
      <c r="G19" s="120"/>
      <c r="H19" s="121"/>
      <c r="I19" s="57"/>
      <c r="J19" s="15"/>
      <c r="K19" s="44"/>
      <c r="L19" s="44"/>
      <c r="M19" s="57"/>
      <c r="N19" s="15"/>
      <c r="O19" s="21"/>
      <c r="P19" s="107"/>
      <c r="Q19" s="80"/>
      <c r="R19" s="80"/>
      <c r="S19" s="80"/>
      <c r="T19" s="80"/>
      <c r="U19" s="107"/>
      <c r="V19" s="107"/>
      <c r="W19" s="80"/>
      <c r="X19" s="51"/>
      <c r="Y19" s="54"/>
    </row>
    <row r="20" spans="1:25" s="19" customFormat="1" ht="25.05" customHeight="1">
      <c r="A20" s="55"/>
      <c r="G20" s="21"/>
      <c r="H20" s="108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A21" s="55"/>
      <c r="G21" s="21"/>
      <c r="H21" s="108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A22" s="55"/>
      <c r="G22" s="21"/>
      <c r="H22" s="108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A23" s="55"/>
      <c r="G23" s="21"/>
      <c r="H23" s="108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A24" s="55"/>
      <c r="G24" s="21"/>
      <c r="H24" s="108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A25" s="55"/>
      <c r="G25" s="21"/>
      <c r="H25" s="108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A26" s="55"/>
      <c r="G26" s="21"/>
      <c r="H26" s="108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5"/>
      <c r="G27" s="21"/>
      <c r="H27" s="108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5"/>
      <c r="G28" s="21"/>
      <c r="H28" s="108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5"/>
      <c r="G29" s="21"/>
      <c r="H29" s="108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5"/>
      <c r="G30" s="21"/>
      <c r="H30" s="108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5"/>
      <c r="G31" s="21"/>
      <c r="H31" s="108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5"/>
      <c r="G32" s="21"/>
      <c r="H32" s="108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5"/>
      <c r="G33" s="21"/>
      <c r="H33" s="108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5"/>
      <c r="G34" s="21"/>
      <c r="H34" s="108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5"/>
      <c r="G35" s="21"/>
      <c r="H35" s="108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5"/>
      <c r="G36" s="21"/>
      <c r="H36" s="108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5"/>
      <c r="G37" s="21"/>
      <c r="H37" s="108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5"/>
      <c r="G38" s="21"/>
      <c r="H38" s="108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5"/>
      <c r="G39" s="21"/>
      <c r="H39" s="108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5"/>
      <c r="G40" s="21"/>
      <c r="H40" s="108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5"/>
      <c r="G41" s="21"/>
      <c r="H41" s="108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5"/>
      <c r="G42" s="21"/>
      <c r="H42" s="108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5"/>
      <c r="G43" s="21"/>
      <c r="H43" s="108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5"/>
      <c r="G44" s="21"/>
      <c r="H44" s="108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5"/>
      <c r="G45" s="21"/>
      <c r="H45" s="108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5"/>
      <c r="G46" s="21"/>
      <c r="H46" s="108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5"/>
      <c r="G47" s="21"/>
      <c r="H47" s="108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8">
    <mergeCell ref="Y2:Y16"/>
    <mergeCell ref="A4:A5"/>
    <mergeCell ref="G2:G3"/>
    <mergeCell ref="G4:G9"/>
    <mergeCell ref="G11:G12"/>
    <mergeCell ref="G14:G15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70" zoomScaleNormal="70" workbookViewId="0">
      <selection activeCell="K15" sqref="K15"/>
    </sheetView>
  </sheetViews>
  <sheetFormatPr defaultColWidth="9" defaultRowHeight="25.05" customHeight="1"/>
  <cols>
    <col min="1" max="1" width="9.33203125" style="55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0" customWidth="1"/>
    <col min="8" max="8" width="8.109375" style="21" customWidth="1"/>
    <col min="9" max="9" width="16.44140625" style="21" customWidth="1"/>
    <col min="10" max="10" width="11.21875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54" t="s">
        <v>79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76" t="s">
        <v>80</v>
      </c>
      <c r="B2" s="156"/>
      <c r="C2" s="156"/>
      <c r="D2" s="156"/>
      <c r="E2" s="156"/>
      <c r="F2" s="22"/>
      <c r="G2" s="161" t="s">
        <v>2</v>
      </c>
      <c r="H2" s="166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1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7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9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7.45" customHeight="1">
      <c r="A4" s="70" t="s">
        <v>34</v>
      </c>
      <c r="B4" s="57">
        <v>8</v>
      </c>
      <c r="C4" s="57" t="s">
        <v>81</v>
      </c>
      <c r="D4" s="93">
        <v>537</v>
      </c>
      <c r="E4" s="93">
        <v>1</v>
      </c>
      <c r="F4" s="12"/>
      <c r="G4" s="92" t="s">
        <v>17</v>
      </c>
      <c r="H4" s="15">
        <v>1</v>
      </c>
      <c r="I4" s="32"/>
      <c r="J4" s="32">
        <v>545</v>
      </c>
      <c r="K4" s="32" t="s">
        <v>19</v>
      </c>
      <c r="L4" s="32"/>
      <c r="M4" s="32"/>
      <c r="N4" s="32"/>
      <c r="O4" s="66"/>
      <c r="P4" s="56"/>
      <c r="Q4" s="57"/>
      <c r="R4" s="57"/>
      <c r="S4" s="45"/>
      <c r="T4" s="45"/>
      <c r="U4" s="15"/>
      <c r="V4" s="15"/>
      <c r="W4" s="57"/>
      <c r="X4" s="57"/>
      <c r="Y4" s="168"/>
    </row>
    <row r="5" spans="1:25" s="19" customFormat="1" ht="25.05" customHeight="1">
      <c r="A5" s="70" t="s">
        <v>37</v>
      </c>
      <c r="B5" s="57">
        <v>8</v>
      </c>
      <c r="C5" s="94" t="s">
        <v>82</v>
      </c>
      <c r="D5" s="95" t="s">
        <v>83</v>
      </c>
      <c r="E5" s="95">
        <v>1</v>
      </c>
      <c r="F5" s="12"/>
      <c r="G5" s="92" t="s">
        <v>17</v>
      </c>
      <c r="H5" s="15">
        <v>1</v>
      </c>
      <c r="I5" s="32"/>
      <c r="J5" s="32">
        <v>612</v>
      </c>
      <c r="K5" s="32" t="s">
        <v>19</v>
      </c>
      <c r="L5" s="32"/>
      <c r="M5" s="32"/>
      <c r="N5" s="32"/>
      <c r="O5" s="66"/>
      <c r="P5" s="56"/>
      <c r="Q5" s="57"/>
      <c r="R5" s="57"/>
      <c r="S5" s="45"/>
      <c r="T5" s="15"/>
      <c r="U5" s="15"/>
      <c r="V5" s="15"/>
      <c r="W5" s="57"/>
      <c r="X5" s="57"/>
      <c r="Y5" s="168"/>
    </row>
    <row r="6" spans="1:25" s="19" customFormat="1" ht="25.05" customHeight="1">
      <c r="A6" s="63"/>
      <c r="B6" s="57"/>
      <c r="C6" s="15"/>
      <c r="D6" s="60" t="s">
        <v>42</v>
      </c>
      <c r="E6" s="60">
        <v>2</v>
      </c>
      <c r="F6" s="12"/>
      <c r="G6" s="180" t="s">
        <v>84</v>
      </c>
      <c r="H6" s="32">
        <v>4</v>
      </c>
      <c r="I6" s="32"/>
      <c r="J6" s="32">
        <v>308</v>
      </c>
      <c r="K6" s="32" t="s">
        <v>85</v>
      </c>
      <c r="L6" s="32"/>
      <c r="M6" s="32"/>
      <c r="N6" s="32"/>
      <c r="O6" s="66"/>
      <c r="P6" s="15"/>
      <c r="Q6" s="15"/>
      <c r="R6" s="15"/>
      <c r="S6" s="15"/>
      <c r="T6" s="15"/>
      <c r="U6" s="15"/>
      <c r="V6" s="15"/>
      <c r="W6" s="15"/>
      <c r="X6" s="106"/>
      <c r="Y6" s="168"/>
    </row>
    <row r="7" spans="1:25" s="19" customFormat="1" ht="25.05" customHeight="1">
      <c r="A7" s="70"/>
      <c r="B7" s="57"/>
      <c r="C7" s="57"/>
      <c r="D7" s="96" t="s">
        <v>44</v>
      </c>
      <c r="E7" s="96">
        <v>256</v>
      </c>
      <c r="F7" s="12"/>
      <c r="G7" s="181"/>
      <c r="H7" s="32">
        <v>4</v>
      </c>
      <c r="I7" s="32"/>
      <c r="J7" s="32">
        <v>310</v>
      </c>
      <c r="K7" s="198" t="s">
        <v>152</v>
      </c>
      <c r="L7" s="32"/>
      <c r="M7" s="32"/>
      <c r="N7" s="32"/>
      <c r="O7" s="66"/>
      <c r="P7" s="15"/>
      <c r="Q7" s="15"/>
      <c r="R7" s="15"/>
      <c r="S7" s="15"/>
      <c r="T7" s="15"/>
      <c r="U7" s="15"/>
      <c r="V7" s="15"/>
      <c r="W7" s="15"/>
      <c r="X7" s="106"/>
      <c r="Y7" s="168"/>
    </row>
    <row r="8" spans="1:25" s="19" customFormat="1" ht="27.45" customHeight="1">
      <c r="A8" s="70"/>
      <c r="B8" s="57"/>
      <c r="C8" s="57"/>
      <c r="D8" s="96" t="s">
        <v>46</v>
      </c>
      <c r="E8" s="97">
        <f>E6/E7</f>
        <v>7.8125E-3</v>
      </c>
      <c r="F8" s="12"/>
      <c r="G8" s="181"/>
      <c r="H8" s="32">
        <v>4</v>
      </c>
      <c r="I8" s="32"/>
      <c r="J8" s="32">
        <v>314</v>
      </c>
      <c r="K8" s="198" t="s">
        <v>152</v>
      </c>
      <c r="L8" s="32"/>
      <c r="M8" s="32"/>
      <c r="N8" s="32"/>
      <c r="O8" s="66"/>
      <c r="P8" s="15"/>
      <c r="Q8" s="15"/>
      <c r="R8" s="15"/>
      <c r="S8" s="15"/>
      <c r="T8" s="15"/>
      <c r="U8" s="15"/>
      <c r="V8" s="15"/>
      <c r="W8" s="15"/>
      <c r="X8" s="106"/>
      <c r="Y8" s="168"/>
    </row>
    <row r="9" spans="1:25" s="19" customFormat="1" ht="25.05" customHeight="1">
      <c r="A9" s="63"/>
      <c r="B9" s="69"/>
      <c r="C9" s="45"/>
      <c r="D9" s="69"/>
      <c r="E9" s="69"/>
      <c r="F9" s="12"/>
      <c r="G9" s="181"/>
      <c r="H9" s="32">
        <v>4</v>
      </c>
      <c r="I9" s="32"/>
      <c r="J9" s="32">
        <v>315</v>
      </c>
      <c r="K9" s="32" t="s">
        <v>85</v>
      </c>
      <c r="L9" s="32"/>
      <c r="M9" s="32"/>
      <c r="N9" s="32"/>
      <c r="O9" s="66"/>
      <c r="P9" s="15"/>
      <c r="Q9" s="15"/>
      <c r="R9" s="15"/>
      <c r="S9" s="15"/>
      <c r="T9" s="15"/>
      <c r="U9" s="15"/>
      <c r="V9" s="15"/>
      <c r="W9" s="15"/>
      <c r="X9" s="106"/>
      <c r="Y9" s="168"/>
    </row>
    <row r="10" spans="1:25" s="19" customFormat="1" ht="25.05" customHeight="1">
      <c r="A10" s="63"/>
      <c r="B10" s="57"/>
      <c r="C10" s="57"/>
      <c r="D10" s="57"/>
      <c r="E10" s="57"/>
      <c r="F10" s="12"/>
      <c r="G10" s="181"/>
      <c r="H10" s="32">
        <v>4</v>
      </c>
      <c r="I10" s="32"/>
      <c r="J10" s="32">
        <v>316</v>
      </c>
      <c r="K10" s="198" t="s">
        <v>152</v>
      </c>
      <c r="L10" s="32"/>
      <c r="M10" s="32"/>
      <c r="N10" s="32"/>
      <c r="O10" s="66"/>
      <c r="P10" s="15"/>
      <c r="Q10" s="15"/>
      <c r="R10" s="15"/>
      <c r="S10" s="15"/>
      <c r="T10" s="15"/>
      <c r="U10" s="15"/>
      <c r="V10" s="15"/>
      <c r="W10" s="15"/>
      <c r="X10" s="106"/>
      <c r="Y10" s="168"/>
    </row>
    <row r="11" spans="1:25" s="19" customFormat="1" ht="25.05" customHeight="1">
      <c r="A11" s="63"/>
      <c r="B11" s="57"/>
      <c r="C11" s="57"/>
      <c r="D11" s="57"/>
      <c r="E11" s="57"/>
      <c r="F11" s="12"/>
      <c r="G11" s="180" t="s">
        <v>86</v>
      </c>
      <c r="H11" s="98">
        <v>2</v>
      </c>
      <c r="I11" s="98" t="s">
        <v>87</v>
      </c>
      <c r="J11" s="98"/>
      <c r="K11" s="103" t="s">
        <v>88</v>
      </c>
      <c r="L11" s="47"/>
      <c r="M11" s="47">
        <v>402</v>
      </c>
      <c r="N11" s="47">
        <v>1</v>
      </c>
      <c r="O11" s="66"/>
      <c r="P11" s="15"/>
      <c r="Q11" s="15"/>
      <c r="R11" s="15"/>
      <c r="S11" s="15"/>
      <c r="T11" s="15"/>
      <c r="U11" s="15"/>
      <c r="V11" s="15"/>
      <c r="W11" s="15"/>
      <c r="X11" s="106"/>
      <c r="Y11" s="168"/>
    </row>
    <row r="12" spans="1:25" s="19" customFormat="1" ht="25.05" customHeight="1">
      <c r="A12" s="63"/>
      <c r="B12" s="57"/>
      <c r="C12" s="57"/>
      <c r="D12" s="57"/>
      <c r="E12" s="57"/>
      <c r="F12"/>
      <c r="G12" s="181"/>
      <c r="H12" s="98">
        <v>2</v>
      </c>
      <c r="I12" s="98" t="s">
        <v>89</v>
      </c>
      <c r="J12" s="98"/>
      <c r="K12" s="104"/>
      <c r="L12" s="47"/>
      <c r="M12" s="47">
        <v>414</v>
      </c>
      <c r="N12" s="47">
        <v>1</v>
      </c>
      <c r="P12" s="38"/>
      <c r="Q12" s="44"/>
      <c r="R12" s="44"/>
      <c r="S12" s="44"/>
      <c r="T12" s="44"/>
      <c r="U12" s="44"/>
      <c r="V12" s="44"/>
      <c r="W12" s="44"/>
      <c r="X12" s="38"/>
      <c r="Y12" s="168"/>
    </row>
    <row r="13" spans="1:25" s="19" customFormat="1" ht="25.05" customHeight="1">
      <c r="A13" s="63"/>
      <c r="B13" s="57"/>
      <c r="C13" s="57"/>
      <c r="D13" s="57"/>
      <c r="E13" s="57"/>
      <c r="F13"/>
      <c r="G13" s="181"/>
      <c r="H13" s="98">
        <v>2</v>
      </c>
      <c r="I13" s="98" t="s">
        <v>90</v>
      </c>
      <c r="J13" s="98"/>
      <c r="K13" s="104"/>
      <c r="L13" s="47"/>
      <c r="M13" s="47">
        <v>502</v>
      </c>
      <c r="N13" s="47">
        <v>1</v>
      </c>
      <c r="P13" s="38"/>
      <c r="Q13" s="44"/>
      <c r="R13" s="44"/>
      <c r="S13" s="44"/>
      <c r="T13" s="44"/>
      <c r="U13" s="44"/>
      <c r="V13" s="44"/>
      <c r="W13" s="15"/>
      <c r="X13" s="15"/>
      <c r="Y13" s="168"/>
    </row>
    <row r="14" spans="1:25" s="19" customFormat="1" ht="25.05" customHeight="1">
      <c r="A14" s="63"/>
      <c r="B14" s="57"/>
      <c r="C14" s="57"/>
      <c r="D14" s="57"/>
      <c r="E14" s="57"/>
      <c r="F14"/>
      <c r="G14" s="182"/>
      <c r="H14" s="98">
        <v>2</v>
      </c>
      <c r="I14" s="98" t="s">
        <v>91</v>
      </c>
      <c r="J14" s="98"/>
      <c r="K14" s="104"/>
      <c r="L14" s="47"/>
      <c r="M14" s="47">
        <v>513</v>
      </c>
      <c r="N14" s="47">
        <v>1</v>
      </c>
      <c r="P14" s="38"/>
      <c r="Q14" s="44"/>
      <c r="R14" s="44"/>
      <c r="S14" s="44"/>
      <c r="T14" s="44"/>
      <c r="U14" s="44"/>
      <c r="V14" s="44"/>
      <c r="W14" s="15"/>
      <c r="X14" s="15"/>
      <c r="Y14" s="168"/>
    </row>
    <row r="15" spans="1:25" s="19" customFormat="1" ht="25.05" customHeight="1">
      <c r="A15" s="63"/>
      <c r="B15" s="57"/>
      <c r="C15" s="57"/>
      <c r="D15" s="57"/>
      <c r="E15" s="64"/>
      <c r="F15"/>
      <c r="G15" s="31" t="s">
        <v>92</v>
      </c>
      <c r="H15" s="32">
        <v>2</v>
      </c>
      <c r="I15" s="32" t="s">
        <v>93</v>
      </c>
      <c r="J15" s="32"/>
      <c r="K15" s="32"/>
      <c r="L15" s="32"/>
      <c r="M15" s="32">
        <v>505</v>
      </c>
      <c r="N15" s="32">
        <v>1</v>
      </c>
      <c r="P15" s="48"/>
      <c r="Q15" s="15"/>
      <c r="R15" s="15"/>
      <c r="S15" s="15"/>
      <c r="T15" s="15"/>
      <c r="U15" s="15"/>
      <c r="V15" s="15"/>
      <c r="W15" s="15"/>
      <c r="X15" s="15"/>
      <c r="Y15" s="168"/>
    </row>
    <row r="16" spans="1:25" s="19" customFormat="1" ht="25.05" customHeight="1">
      <c r="A16" s="63"/>
      <c r="B16" s="63"/>
      <c r="C16" s="63"/>
      <c r="D16" s="56"/>
      <c r="E16" s="99"/>
      <c r="F16"/>
      <c r="G16" s="100"/>
      <c r="H16" s="65"/>
      <c r="I16" s="65"/>
      <c r="J16" s="65"/>
      <c r="K16" s="44"/>
      <c r="L16" s="44"/>
      <c r="M16" s="65"/>
      <c r="N16" s="35" t="s">
        <v>78</v>
      </c>
      <c r="O16" s="12"/>
      <c r="P16" s="48"/>
      <c r="Q16" s="15"/>
      <c r="R16" s="15"/>
      <c r="S16" s="15"/>
      <c r="T16" s="15"/>
      <c r="U16" s="15"/>
      <c r="V16" s="15"/>
      <c r="W16" s="15"/>
      <c r="X16" s="51"/>
      <c r="Y16" s="168"/>
    </row>
    <row r="17" spans="1:25" s="19" customFormat="1" ht="25.05" customHeight="1">
      <c r="A17" s="63"/>
      <c r="B17" s="63"/>
      <c r="C17" s="63"/>
      <c r="D17" s="56"/>
      <c r="E17" s="99"/>
      <c r="F17"/>
      <c r="G17" s="100"/>
      <c r="H17" s="65"/>
      <c r="I17" s="65"/>
      <c r="J17" s="45"/>
      <c r="K17" s="44"/>
      <c r="L17" s="44"/>
      <c r="M17" s="65"/>
      <c r="N17" s="44"/>
      <c r="O17" s="12"/>
      <c r="P17" s="48"/>
      <c r="Q17" s="15"/>
      <c r="R17" s="15"/>
      <c r="S17" s="15"/>
      <c r="T17" s="15"/>
      <c r="U17" s="15"/>
      <c r="V17" s="15"/>
      <c r="W17" s="15"/>
      <c r="X17" s="51"/>
      <c r="Y17" s="54"/>
    </row>
    <row r="18" spans="1:25" s="19" customFormat="1" ht="25.05" customHeight="1">
      <c r="A18" s="38"/>
      <c r="B18" s="44"/>
      <c r="C18" s="44"/>
      <c r="D18" s="15"/>
      <c r="E18" s="62"/>
      <c r="F18"/>
      <c r="G18" s="101"/>
      <c r="H18" s="65"/>
      <c r="I18" s="65"/>
      <c r="J18" s="45"/>
      <c r="K18" s="44"/>
      <c r="L18" s="44"/>
      <c r="M18" s="65"/>
      <c r="N18" s="44"/>
      <c r="O18" s="12"/>
      <c r="P18" s="48"/>
      <c r="Q18" s="15"/>
      <c r="R18" s="15"/>
      <c r="S18" s="15"/>
      <c r="T18" s="15"/>
      <c r="U18" s="15"/>
      <c r="V18" s="15"/>
      <c r="W18" s="15"/>
      <c r="X18" s="51"/>
      <c r="Y18" s="54"/>
    </row>
    <row r="19" spans="1:25" s="19" customFormat="1" ht="25.05" customHeight="1">
      <c r="A19" s="102"/>
      <c r="B19" s="80"/>
      <c r="C19" s="80"/>
      <c r="D19" s="80"/>
      <c r="E19" s="80"/>
      <c r="G19" s="101"/>
      <c r="H19" s="65"/>
      <c r="I19" s="65"/>
      <c r="J19" s="45"/>
      <c r="K19" s="44"/>
      <c r="L19" s="44"/>
      <c r="M19" s="65"/>
      <c r="N19" s="44"/>
      <c r="O19" s="21"/>
      <c r="P19" s="105"/>
      <c r="Q19" s="80"/>
      <c r="R19" s="80"/>
      <c r="S19" s="80"/>
      <c r="T19" s="80"/>
      <c r="U19" s="107"/>
      <c r="V19" s="107"/>
      <c r="W19" s="80"/>
      <c r="X19" s="51"/>
      <c r="Y19" s="54"/>
    </row>
    <row r="20" spans="1:25" s="19" customFormat="1" ht="25.05" customHeight="1">
      <c r="A20" s="102"/>
      <c r="B20" s="80"/>
      <c r="C20" s="80"/>
      <c r="D20" s="80"/>
      <c r="E20" s="80"/>
      <c r="G20" s="102"/>
      <c r="H20" s="80"/>
      <c r="I20" s="80"/>
      <c r="J20" s="80"/>
      <c r="K20" s="80"/>
      <c r="L20" s="80"/>
      <c r="M20" s="80"/>
      <c r="N20" s="80"/>
      <c r="O20" s="21"/>
      <c r="P20" s="105"/>
      <c r="Q20" s="80"/>
      <c r="R20" s="80"/>
      <c r="S20" s="80"/>
      <c r="T20" s="80"/>
      <c r="U20" s="107"/>
      <c r="V20" s="107"/>
      <c r="W20" s="80"/>
      <c r="X20" s="51"/>
      <c r="Y20" s="54"/>
    </row>
    <row r="21" spans="1:25" s="19" customFormat="1" ht="25.05" customHeight="1">
      <c r="A21" s="55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52"/>
      <c r="Y21" s="54"/>
    </row>
    <row r="22" spans="1:25" s="19" customFormat="1" ht="25.05" customHeight="1">
      <c r="A22" s="55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52"/>
      <c r="Y22" s="54"/>
    </row>
    <row r="23" spans="1:25" s="19" customFormat="1" ht="25.05" customHeight="1">
      <c r="A23" s="55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52"/>
      <c r="Y23" s="54"/>
    </row>
    <row r="24" spans="1:25" s="19" customFormat="1" ht="25.05" customHeight="1">
      <c r="A24" s="55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52"/>
      <c r="Y24" s="54"/>
    </row>
    <row r="25" spans="1:25" s="19" customFormat="1" ht="25.05" customHeight="1">
      <c r="A25" s="55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52"/>
      <c r="Y25" s="54"/>
    </row>
    <row r="26" spans="1:25" s="19" customFormat="1" ht="25.05" customHeight="1">
      <c r="A26" s="55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9" customFormat="1" ht="25.05" customHeight="1">
      <c r="A27" s="55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9" customFormat="1" ht="25.05" customHeight="1">
      <c r="A28" s="55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9" customFormat="1" ht="25.05" customHeight="1">
      <c r="A29" s="55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9" customFormat="1" ht="25.05" customHeight="1">
      <c r="A30" s="55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9" customFormat="1" ht="25.05" customHeight="1">
      <c r="A31" s="55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9" customFormat="1" ht="25.05" customHeight="1">
      <c r="A32" s="55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9" customFormat="1" ht="25.05" customHeight="1">
      <c r="A33" s="55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9" customFormat="1" ht="25.05" customHeight="1">
      <c r="A34" s="55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9" customFormat="1" ht="25.05" customHeight="1">
      <c r="A35" s="55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9" customFormat="1" ht="25.05" customHeight="1">
      <c r="A36" s="55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9" customFormat="1" ht="25.05" customHeight="1">
      <c r="A37" s="55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9" customFormat="1" ht="25.05" customHeight="1">
      <c r="A38" s="55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9" customFormat="1" ht="25.05" customHeight="1">
      <c r="A39" s="55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9" customFormat="1" ht="25.05" customHeight="1">
      <c r="A40" s="55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9" customFormat="1" ht="25.05" customHeight="1">
      <c r="A41" s="55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9" customFormat="1" ht="25.05" customHeight="1">
      <c r="A42" s="55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9" customFormat="1" ht="25.05" customHeight="1">
      <c r="A43" s="55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9" customFormat="1" ht="25.05" customHeight="1">
      <c r="A44" s="55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9" customFormat="1" ht="25.05" customHeight="1">
      <c r="A45" s="55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9" customFormat="1" ht="25.05" customHeight="1">
      <c r="A46" s="55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9" customFormat="1" ht="25.05" customHeight="1">
      <c r="A47" s="55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6">
    <mergeCell ref="Y2:Y16"/>
    <mergeCell ref="G6:G10"/>
    <mergeCell ref="G11:G14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85" zoomScaleNormal="85" workbookViewId="0">
      <selection activeCell="T5" sqref="T5"/>
    </sheetView>
  </sheetViews>
  <sheetFormatPr defaultColWidth="9" defaultRowHeight="25.05" customHeight="1"/>
  <cols>
    <col min="1" max="1" width="11.21875" style="78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54" t="s">
        <v>94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76" t="s">
        <v>95</v>
      </c>
      <c r="B2" s="156"/>
      <c r="C2" s="156"/>
      <c r="D2" s="156"/>
      <c r="E2" s="156"/>
      <c r="F2" s="22"/>
      <c r="G2" s="161" t="s">
        <v>2</v>
      </c>
      <c r="H2" s="166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5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7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56" t="s">
        <v>34</v>
      </c>
      <c r="B4" s="57">
        <v>8</v>
      </c>
      <c r="C4" s="57" t="s">
        <v>96</v>
      </c>
      <c r="D4" s="57" t="s">
        <v>97</v>
      </c>
      <c r="E4" s="57">
        <v>2</v>
      </c>
      <c r="F4" s="12"/>
      <c r="G4" s="58"/>
      <c r="H4" s="32"/>
      <c r="I4" s="32"/>
      <c r="J4" s="32"/>
      <c r="K4" s="32"/>
      <c r="L4" s="32"/>
      <c r="M4" s="32"/>
      <c r="N4" s="32"/>
      <c r="O4" s="66"/>
      <c r="P4" s="92" t="s">
        <v>17</v>
      </c>
      <c r="Q4" s="15">
        <v>1</v>
      </c>
      <c r="R4" s="57"/>
      <c r="S4" s="57">
        <v>629</v>
      </c>
      <c r="T4" s="57">
        <v>1</v>
      </c>
      <c r="U4" s="57"/>
      <c r="V4" s="15"/>
      <c r="W4" s="15"/>
      <c r="X4" s="48"/>
      <c r="Y4" s="168"/>
    </row>
    <row r="5" spans="1:25" s="19" customFormat="1" ht="25.05" customHeight="1">
      <c r="A5" s="56" t="s">
        <v>37</v>
      </c>
      <c r="B5" s="57">
        <v>8</v>
      </c>
      <c r="C5" s="57" t="s">
        <v>98</v>
      </c>
      <c r="D5" s="57">
        <v>531</v>
      </c>
      <c r="E5" s="57">
        <v>1</v>
      </c>
      <c r="F5" s="12"/>
      <c r="G5" s="30"/>
      <c r="H5" s="47"/>
      <c r="I5" s="45"/>
      <c r="J5" s="45"/>
      <c r="K5" s="15"/>
      <c r="L5" s="15"/>
      <c r="M5" s="47"/>
      <c r="N5" s="47"/>
      <c r="O5" s="66"/>
      <c r="P5" s="79"/>
      <c r="Q5" s="57"/>
      <c r="R5" s="72"/>
      <c r="S5" s="57"/>
      <c r="T5" s="60" t="s">
        <v>20</v>
      </c>
      <c r="U5" s="45"/>
      <c r="V5" s="15"/>
      <c r="W5" s="15"/>
      <c r="X5" s="48"/>
      <c r="Y5" s="168"/>
    </row>
    <row r="6" spans="1:25" s="19" customFormat="1" ht="25.05" customHeight="1">
      <c r="A6" s="88">
        <v>45765</v>
      </c>
      <c r="B6" s="57">
        <v>5</v>
      </c>
      <c r="C6" s="57" t="s">
        <v>99</v>
      </c>
      <c r="D6" s="57">
        <v>505</v>
      </c>
      <c r="E6" s="57">
        <v>1</v>
      </c>
      <c r="F6" s="12"/>
      <c r="G6" s="30"/>
      <c r="H6" s="47"/>
      <c r="I6" s="45"/>
      <c r="J6" s="65"/>
      <c r="K6" s="65"/>
      <c r="L6" s="65"/>
      <c r="M6" s="47"/>
      <c r="N6" s="32"/>
      <c r="O6" s="66"/>
      <c r="P6" s="56"/>
      <c r="Q6" s="57"/>
      <c r="R6" s="64"/>
      <c r="S6" s="74"/>
      <c r="T6" s="74"/>
      <c r="U6" s="45"/>
      <c r="V6" s="15"/>
      <c r="W6" s="15"/>
      <c r="X6" s="48"/>
      <c r="Y6" s="168"/>
    </row>
    <row r="7" spans="1:25" s="19" customFormat="1" ht="25.05" customHeight="1">
      <c r="A7" s="63"/>
      <c r="B7" s="57"/>
      <c r="C7" s="72"/>
      <c r="D7" s="60" t="s">
        <v>42</v>
      </c>
      <c r="E7" s="89">
        <v>4</v>
      </c>
      <c r="F7" s="12"/>
      <c r="G7" s="30"/>
      <c r="H7" s="47"/>
      <c r="I7" s="45"/>
      <c r="J7" s="65"/>
      <c r="K7" s="65"/>
      <c r="L7" s="65"/>
      <c r="M7" s="47"/>
      <c r="N7" s="32"/>
      <c r="O7" s="66"/>
      <c r="P7" s="15"/>
      <c r="Q7" s="15"/>
      <c r="R7" s="15"/>
      <c r="S7" s="15"/>
      <c r="T7" s="15"/>
      <c r="U7" s="15"/>
      <c r="V7" s="15"/>
      <c r="W7" s="15"/>
      <c r="X7" s="48"/>
      <c r="Y7" s="168"/>
    </row>
    <row r="8" spans="1:25" s="19" customFormat="1" ht="25.05" customHeight="1">
      <c r="A8" s="56"/>
      <c r="B8" s="57"/>
      <c r="C8" s="72"/>
      <c r="D8" s="60" t="s">
        <v>44</v>
      </c>
      <c r="E8" s="60">
        <v>180</v>
      </c>
      <c r="F8" s="12"/>
      <c r="G8" s="30"/>
      <c r="H8" s="47"/>
      <c r="I8" s="45"/>
      <c r="J8" s="47"/>
      <c r="K8" s="32"/>
      <c r="L8" s="65"/>
      <c r="M8" s="65"/>
      <c r="N8" s="32"/>
      <c r="O8" s="66"/>
      <c r="P8" s="15"/>
      <c r="Q8" s="15"/>
      <c r="R8" s="15"/>
      <c r="S8" s="15"/>
      <c r="T8" s="15"/>
      <c r="U8" s="15"/>
      <c r="V8" s="15"/>
      <c r="W8" s="15"/>
      <c r="X8" s="48"/>
      <c r="Y8" s="168"/>
    </row>
    <row r="9" spans="1:25" s="19" customFormat="1" ht="25.05" customHeight="1">
      <c r="A9" s="88"/>
      <c r="B9" s="32"/>
      <c r="C9" s="57"/>
      <c r="D9" s="60" t="s">
        <v>46</v>
      </c>
      <c r="E9" s="90">
        <f>E7/E8</f>
        <v>2.2222222222222199E-2</v>
      </c>
      <c r="F9" s="12"/>
      <c r="G9" s="30"/>
      <c r="H9" s="47"/>
      <c r="I9" s="45"/>
      <c r="J9" s="47"/>
      <c r="K9" s="32"/>
      <c r="L9" s="65"/>
      <c r="M9" s="47"/>
      <c r="N9" s="32"/>
      <c r="O9" s="66"/>
      <c r="P9" s="15"/>
      <c r="Q9" s="15"/>
      <c r="R9" s="15"/>
      <c r="S9" s="15"/>
      <c r="T9" s="15"/>
      <c r="U9" s="15"/>
      <c r="V9" s="15"/>
      <c r="W9" s="15"/>
      <c r="X9" s="48"/>
      <c r="Y9" s="168"/>
    </row>
    <row r="10" spans="1:25" s="19" customFormat="1" ht="25.05" customHeight="1">
      <c r="A10" s="63"/>
      <c r="B10" s="63"/>
      <c r="C10" s="63"/>
      <c r="D10" s="56"/>
      <c r="E10" s="64"/>
      <c r="F10" s="12"/>
      <c r="G10" s="39"/>
      <c r="H10" s="47"/>
      <c r="I10" s="45"/>
      <c r="J10" s="65"/>
      <c r="K10" s="32"/>
      <c r="L10" s="65"/>
      <c r="M10" s="47"/>
      <c r="N10" s="32"/>
      <c r="P10" s="44"/>
      <c r="Q10" s="44"/>
      <c r="R10" s="44"/>
      <c r="S10" s="44"/>
      <c r="T10" s="44"/>
      <c r="U10" s="15"/>
      <c r="V10" s="15"/>
      <c r="W10" s="15"/>
      <c r="X10" s="48"/>
      <c r="Y10" s="168"/>
    </row>
    <row r="11" spans="1:25" s="19" customFormat="1" ht="25.05" customHeight="1">
      <c r="A11" s="38"/>
      <c r="B11" s="15"/>
      <c r="C11" s="15"/>
      <c r="D11" s="15"/>
      <c r="E11" s="15"/>
      <c r="F11" s="12"/>
      <c r="G11" s="39"/>
      <c r="H11" s="47"/>
      <c r="I11" s="45"/>
      <c r="J11" s="65"/>
      <c r="K11" s="65"/>
      <c r="L11" s="65"/>
      <c r="M11" s="47"/>
      <c r="N11" s="32"/>
      <c r="P11" s="44"/>
      <c r="Q11" s="44"/>
      <c r="R11" s="44"/>
      <c r="S11" s="44"/>
      <c r="T11" s="44"/>
      <c r="U11" s="15"/>
      <c r="V11" s="15"/>
      <c r="W11" s="15"/>
      <c r="X11" s="48"/>
      <c r="Y11" s="168"/>
    </row>
    <row r="12" spans="1:25" s="19" customFormat="1" ht="25.05" customHeight="1">
      <c r="A12" s="38"/>
      <c r="B12" s="44"/>
      <c r="C12" s="44"/>
      <c r="D12" s="44"/>
      <c r="E12" s="44"/>
      <c r="F12"/>
      <c r="G12" s="38"/>
      <c r="H12" s="44"/>
      <c r="I12" s="44"/>
      <c r="J12" s="44"/>
      <c r="K12" s="44"/>
      <c r="L12" s="44"/>
      <c r="M12" s="44"/>
      <c r="N12" s="47"/>
      <c r="P12" s="44"/>
      <c r="Q12" s="44"/>
      <c r="R12" s="44"/>
      <c r="S12" s="44"/>
      <c r="T12" s="44"/>
      <c r="U12" s="49"/>
      <c r="V12" s="49"/>
      <c r="W12" s="49"/>
      <c r="X12" s="50"/>
      <c r="Y12" s="168"/>
    </row>
    <row r="13" spans="1:25" s="19" customFormat="1" ht="25.05" customHeight="1">
      <c r="A13" s="38"/>
      <c r="B13" s="15"/>
      <c r="C13" s="91"/>
      <c r="D13" s="15"/>
      <c r="E13" s="15"/>
      <c r="F13" s="12"/>
      <c r="G13" s="48"/>
      <c r="H13" s="49"/>
      <c r="I13" s="49"/>
      <c r="J13" s="49"/>
      <c r="K13" s="49"/>
      <c r="L13" s="49"/>
      <c r="M13" s="15"/>
      <c r="N13" s="15"/>
      <c r="P13" s="15"/>
      <c r="Q13" s="49"/>
      <c r="R13" s="49"/>
      <c r="S13" s="49"/>
      <c r="T13" s="49"/>
      <c r="U13" s="15"/>
      <c r="V13" s="15"/>
      <c r="W13" s="15"/>
      <c r="X13" s="15"/>
      <c r="Y13" s="168"/>
    </row>
    <row r="14" spans="1:25" s="19" customFormat="1" ht="25.05" customHeight="1">
      <c r="A14" s="38"/>
      <c r="B14" s="15"/>
      <c r="C14" s="15"/>
      <c r="D14" s="15"/>
      <c r="E14" s="15"/>
      <c r="F14" s="12"/>
      <c r="G14" s="48"/>
      <c r="H14" s="15"/>
      <c r="I14" s="15"/>
      <c r="J14" s="15"/>
      <c r="K14" s="15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68"/>
    </row>
    <row r="15" spans="1:25" s="19" customFormat="1" ht="25.05" customHeight="1">
      <c r="A15" s="38"/>
      <c r="B15" s="15"/>
      <c r="C15" s="15"/>
      <c r="D15" s="15"/>
      <c r="E15" s="15"/>
      <c r="F15" s="12"/>
      <c r="G15" s="48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68"/>
    </row>
    <row r="16" spans="1:25" s="19" customFormat="1" ht="25.05" customHeight="1">
      <c r="A16" s="78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68"/>
    </row>
    <row r="17" spans="1:25" s="19" customFormat="1" ht="25.05" customHeight="1">
      <c r="A17" s="78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8"/>
      <c r="B18" s="12"/>
      <c r="C18" s="12"/>
      <c r="D18" s="12"/>
      <c r="E18" s="85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A19" s="55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9" customFormat="1" ht="25.05" customHeight="1">
      <c r="A20" s="55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A21" s="55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A22" s="55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A23" s="55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A24" s="55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A25" s="55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A26" s="55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5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5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5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5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5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5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5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5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5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5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5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5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5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5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5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5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5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5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5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5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5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5" zoomScaleNormal="85" workbookViewId="0">
      <selection activeCell="K6" sqref="K6"/>
    </sheetView>
  </sheetViews>
  <sheetFormatPr defaultColWidth="9" defaultRowHeight="25.05" customHeight="1"/>
  <cols>
    <col min="1" max="1" width="18.5546875" style="78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54" t="s">
        <v>100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76" t="s">
        <v>101</v>
      </c>
      <c r="B2" s="156"/>
      <c r="C2" s="156"/>
      <c r="D2" s="156"/>
      <c r="E2" s="156"/>
      <c r="F2" s="22"/>
      <c r="G2" s="165" t="s">
        <v>2</v>
      </c>
      <c r="H2" s="166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5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66"/>
      <c r="H3" s="167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65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174" t="s">
        <v>53</v>
      </c>
      <c r="B4" s="57">
        <v>8</v>
      </c>
      <c r="C4" s="57" t="s">
        <v>102</v>
      </c>
      <c r="D4" s="57">
        <v>341</v>
      </c>
      <c r="E4" s="57">
        <v>1</v>
      </c>
      <c r="F4" s="57"/>
      <c r="G4" s="180" t="s">
        <v>84</v>
      </c>
      <c r="H4" s="32">
        <v>4</v>
      </c>
      <c r="I4" s="32"/>
      <c r="J4" s="32">
        <v>527</v>
      </c>
      <c r="K4" s="32" t="s">
        <v>103</v>
      </c>
      <c r="L4" s="81"/>
      <c r="M4" s="81"/>
      <c r="N4" s="81"/>
      <c r="P4" s="56"/>
      <c r="Q4" s="57"/>
      <c r="R4" s="57"/>
      <c r="S4" s="57"/>
      <c r="T4" s="57"/>
      <c r="U4" s="80"/>
      <c r="V4" s="81"/>
      <c r="W4" s="44"/>
      <c r="X4" s="38"/>
      <c r="Y4" s="168"/>
    </row>
    <row r="5" spans="1:25" s="19" customFormat="1" ht="25.05" customHeight="1">
      <c r="A5" s="183"/>
      <c r="B5" s="57">
        <v>8</v>
      </c>
      <c r="C5" s="57" t="s">
        <v>104</v>
      </c>
      <c r="D5" s="57">
        <v>343</v>
      </c>
      <c r="E5" s="57">
        <v>1</v>
      </c>
      <c r="F5" s="57"/>
      <c r="G5" s="182"/>
      <c r="H5" s="15">
        <v>4</v>
      </c>
      <c r="I5" s="45"/>
      <c r="J5" s="15">
        <v>531</v>
      </c>
      <c r="K5" s="32" t="s">
        <v>103</v>
      </c>
      <c r="L5" s="81"/>
      <c r="M5" s="81"/>
      <c r="N5" s="81"/>
      <c r="P5" s="44"/>
      <c r="Q5" s="44"/>
      <c r="R5" s="44"/>
      <c r="S5" s="44"/>
      <c r="T5" s="15"/>
      <c r="U5" s="44"/>
      <c r="V5" s="44"/>
      <c r="W5" s="44"/>
      <c r="X5" s="38"/>
      <c r="Y5" s="168"/>
    </row>
    <row r="6" spans="1:25" s="19" customFormat="1" ht="25.05" customHeight="1">
      <c r="A6" s="56" t="s">
        <v>105</v>
      </c>
      <c r="B6" s="57">
        <v>8</v>
      </c>
      <c r="C6" s="57" t="s">
        <v>104</v>
      </c>
      <c r="D6" s="57">
        <v>340</v>
      </c>
      <c r="E6" s="57">
        <v>1</v>
      </c>
      <c r="F6" s="80"/>
      <c r="G6" s="80"/>
      <c r="H6" s="81"/>
      <c r="I6" s="81"/>
      <c r="J6" s="81"/>
      <c r="K6" s="86" t="s">
        <v>41</v>
      </c>
      <c r="L6" s="81"/>
      <c r="M6" s="81"/>
      <c r="N6" s="81"/>
      <c r="P6" s="44"/>
      <c r="Q6" s="44"/>
      <c r="R6" s="44"/>
      <c r="S6" s="44"/>
      <c r="T6" s="44"/>
      <c r="U6" s="44"/>
      <c r="V6" s="44"/>
      <c r="W6" s="44"/>
      <c r="X6" s="38"/>
      <c r="Y6" s="168"/>
    </row>
    <row r="7" spans="1:25" s="19" customFormat="1" ht="25.05" customHeight="1">
      <c r="A7" s="56">
        <v>45763</v>
      </c>
      <c r="B7" s="57">
        <v>3</v>
      </c>
      <c r="C7" s="57" t="s">
        <v>106</v>
      </c>
      <c r="D7" s="57">
        <v>404</v>
      </c>
      <c r="E7" s="57">
        <v>1</v>
      </c>
      <c r="F7" s="12"/>
      <c r="G7" s="80"/>
      <c r="H7" s="80"/>
      <c r="I7" s="80"/>
      <c r="J7" s="80"/>
      <c r="K7" s="80"/>
      <c r="L7" s="81"/>
      <c r="M7" s="81"/>
      <c r="N7" s="81"/>
      <c r="P7" s="44"/>
      <c r="Q7" s="44"/>
      <c r="R7" s="44"/>
      <c r="S7" s="44"/>
      <c r="T7" s="44"/>
      <c r="U7" s="44"/>
      <c r="V7" s="44"/>
      <c r="W7" s="44"/>
      <c r="X7" s="38"/>
      <c r="Y7" s="168"/>
    </row>
    <row r="8" spans="1:25" s="19" customFormat="1" ht="25.05" customHeight="1">
      <c r="A8" s="56">
        <v>45763</v>
      </c>
      <c r="B8" s="57">
        <v>3</v>
      </c>
      <c r="C8" s="57" t="s">
        <v>107</v>
      </c>
      <c r="D8" s="57">
        <v>415</v>
      </c>
      <c r="E8" s="57">
        <v>1</v>
      </c>
      <c r="F8" s="12"/>
      <c r="G8" s="80"/>
      <c r="H8" s="80"/>
      <c r="I8" s="80"/>
      <c r="J8" s="80"/>
      <c r="K8" s="80"/>
      <c r="L8" s="81"/>
      <c r="M8" s="81"/>
      <c r="N8" s="81"/>
      <c r="P8" s="44"/>
      <c r="Q8" s="44"/>
      <c r="R8" s="44"/>
      <c r="S8" s="44"/>
      <c r="T8" s="44"/>
      <c r="U8" s="44"/>
      <c r="V8" s="44"/>
      <c r="W8" s="44"/>
      <c r="X8" s="38"/>
      <c r="Y8" s="168"/>
    </row>
    <row r="9" spans="1:25" s="19" customFormat="1" ht="25.05" customHeight="1">
      <c r="A9" s="63"/>
      <c r="B9" s="57"/>
      <c r="C9" s="57"/>
      <c r="D9" s="60" t="s">
        <v>108</v>
      </c>
      <c r="E9" s="60">
        <v>5</v>
      </c>
      <c r="F9"/>
      <c r="G9" s="81"/>
      <c r="H9" s="81"/>
      <c r="I9" s="81"/>
      <c r="J9" s="81"/>
      <c r="K9" s="81"/>
      <c r="L9" s="81"/>
      <c r="M9" s="81"/>
      <c r="N9" s="81"/>
      <c r="P9" s="44"/>
      <c r="Q9" s="44"/>
      <c r="R9" s="44"/>
      <c r="S9" s="44"/>
      <c r="T9" s="44"/>
      <c r="U9" s="44"/>
      <c r="V9" s="44"/>
      <c r="W9" s="44"/>
      <c r="X9" s="38"/>
      <c r="Y9" s="168"/>
    </row>
    <row r="10" spans="1:25" s="19" customFormat="1" ht="25.05" customHeight="1">
      <c r="A10" s="63"/>
      <c r="B10" s="63"/>
      <c r="C10" s="63"/>
      <c r="D10" s="82" t="s">
        <v>44</v>
      </c>
      <c r="E10" s="83">
        <v>265</v>
      </c>
      <c r="F10"/>
      <c r="G10" s="81"/>
      <c r="H10" s="81"/>
      <c r="I10" s="81"/>
      <c r="J10" s="81"/>
      <c r="K10" s="81"/>
      <c r="L10" s="81"/>
      <c r="M10" s="81"/>
      <c r="N10" s="81"/>
      <c r="P10" s="44"/>
      <c r="Q10" s="44"/>
      <c r="R10" s="44"/>
      <c r="S10" s="44"/>
      <c r="T10" s="44"/>
      <c r="U10" s="44"/>
      <c r="V10" s="44"/>
      <c r="W10" s="44"/>
      <c r="X10" s="38"/>
      <c r="Y10" s="168"/>
    </row>
    <row r="11" spans="1:25" s="19" customFormat="1" ht="25.05" customHeight="1">
      <c r="A11" s="63"/>
      <c r="B11" s="63"/>
      <c r="C11" s="63"/>
      <c r="D11" s="82" t="s">
        <v>46</v>
      </c>
      <c r="E11" s="84">
        <f>E9/E10</f>
        <v>1.88679245283019E-2</v>
      </c>
      <c r="F11"/>
      <c r="G11" s="38"/>
      <c r="H11" s="44"/>
      <c r="I11" s="44"/>
      <c r="J11" s="44"/>
      <c r="K11" s="44"/>
      <c r="L11" s="44"/>
      <c r="M11" s="44"/>
      <c r="N11" s="87"/>
      <c r="P11" s="44"/>
      <c r="Q11" s="44"/>
      <c r="R11" s="44"/>
      <c r="S11" s="44"/>
      <c r="T11" s="44"/>
      <c r="U11" s="44"/>
      <c r="V11" s="44"/>
      <c r="W11" s="44"/>
      <c r="X11" s="38"/>
      <c r="Y11" s="168"/>
    </row>
    <row r="12" spans="1:25" s="19" customFormat="1" ht="25.05" customHeight="1">
      <c r="A12" s="63"/>
      <c r="B12" s="63"/>
      <c r="C12" s="63"/>
      <c r="D12" s="56"/>
      <c r="E12" s="64"/>
      <c r="F12"/>
      <c r="G12" s="44"/>
      <c r="H12" s="44"/>
      <c r="I12" s="44"/>
      <c r="J12" s="44"/>
      <c r="K12" s="44"/>
      <c r="L12" s="44"/>
      <c r="M12" s="44"/>
      <c r="N12" s="87"/>
      <c r="P12" s="44"/>
      <c r="Q12" s="44"/>
      <c r="R12" s="44"/>
      <c r="S12" s="44"/>
      <c r="T12" s="44"/>
      <c r="U12" s="44"/>
      <c r="V12" s="44"/>
      <c r="W12" s="44"/>
      <c r="X12" s="38"/>
      <c r="Y12" s="168"/>
    </row>
    <row r="13" spans="1:25" s="19" customFormat="1" ht="25.05" customHeight="1">
      <c r="A13" s="63"/>
      <c r="B13" s="63"/>
      <c r="C13" s="63"/>
      <c r="D13" s="63"/>
      <c r="E13" s="63"/>
      <c r="F13"/>
      <c r="G13" s="15"/>
      <c r="H13" s="15"/>
      <c r="I13" s="15"/>
      <c r="J13" s="15"/>
      <c r="K13" s="15"/>
      <c r="L13" s="15"/>
      <c r="M13" s="15"/>
      <c r="N13" s="51"/>
      <c r="P13" s="44"/>
      <c r="Q13" s="44"/>
      <c r="R13" s="44"/>
      <c r="S13" s="44"/>
      <c r="T13" s="44"/>
      <c r="U13" s="44"/>
      <c r="V13" s="44"/>
      <c r="W13" s="44"/>
      <c r="X13" s="44"/>
      <c r="Y13" s="168"/>
    </row>
    <row r="14" spans="1:25" s="19" customFormat="1" ht="25.05" customHeight="1">
      <c r="A14" s="63"/>
      <c r="B14" s="63"/>
      <c r="C14" s="63"/>
      <c r="D14" s="63"/>
      <c r="E14" s="63"/>
      <c r="F14" s="12"/>
      <c r="G14" s="15"/>
      <c r="H14" s="15"/>
      <c r="I14" s="15"/>
      <c r="J14" s="15"/>
      <c r="K14" s="15"/>
      <c r="L14" s="15"/>
      <c r="M14" s="15"/>
      <c r="N14" s="51"/>
      <c r="P14" s="15"/>
      <c r="Q14" s="15"/>
      <c r="R14" s="15"/>
      <c r="S14" s="15"/>
      <c r="T14" s="15"/>
      <c r="U14" s="15"/>
      <c r="V14" s="15"/>
      <c r="W14" s="15"/>
      <c r="X14" s="15"/>
      <c r="Y14" s="168"/>
    </row>
    <row r="15" spans="1:25" s="19" customFormat="1" ht="25.05" customHeight="1">
      <c r="A15" s="63"/>
      <c r="B15" s="63"/>
      <c r="C15" s="63"/>
      <c r="D15" s="63"/>
      <c r="E15" s="63"/>
      <c r="F15" s="12"/>
      <c r="G15" s="1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68"/>
    </row>
    <row r="16" spans="1:25" s="19" customFormat="1" ht="25.05" customHeight="1">
      <c r="A16" s="78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68"/>
    </row>
    <row r="17" spans="1:25" s="19" customFormat="1" ht="25.05" customHeight="1">
      <c r="A17" s="7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9" customFormat="1" ht="25.05" customHeight="1">
      <c r="A18" s="78"/>
      <c r="B18" s="12"/>
      <c r="C18" s="12"/>
      <c r="D18" s="12"/>
      <c r="E18" s="85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9" customFormat="1" ht="25.05" customHeight="1">
      <c r="A19" s="55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9" customFormat="1" ht="25.05" customHeight="1">
      <c r="A20" s="55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9" customFormat="1" ht="25.05" customHeight="1">
      <c r="A21" s="55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9" customFormat="1" ht="25.05" customHeight="1">
      <c r="A22" s="55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9" customFormat="1" ht="25.05" customHeight="1">
      <c r="A23" s="55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9" customFormat="1" ht="25.05" customHeight="1">
      <c r="A24" s="55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9" customFormat="1" ht="25.05" customHeight="1">
      <c r="A25" s="55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9" customFormat="1" ht="25.05" customHeight="1">
      <c r="A26" s="55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5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5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5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5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5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5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5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5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5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5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5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5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5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5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5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5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5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5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5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5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5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A4:A5"/>
    <mergeCell ref="G2:G3"/>
    <mergeCell ref="G4:G5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P10" sqref="P10"/>
    </sheetView>
  </sheetViews>
  <sheetFormatPr defaultColWidth="9" defaultRowHeight="25.05" customHeight="1"/>
  <cols>
    <col min="1" max="1" width="14.6640625" style="55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54" t="s">
        <v>109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76" t="s">
        <v>110</v>
      </c>
      <c r="B2" s="156"/>
      <c r="C2" s="156"/>
      <c r="D2" s="156"/>
      <c r="E2" s="156"/>
      <c r="F2" s="22"/>
      <c r="G2" s="161" t="s">
        <v>2</v>
      </c>
      <c r="H2" s="165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5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6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66"/>
      <c r="Q3" s="166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7.45" customHeight="1">
      <c r="A4" s="56" t="s">
        <v>53</v>
      </c>
      <c r="B4" s="57">
        <v>1</v>
      </c>
      <c r="C4" s="57" t="s">
        <v>111</v>
      </c>
      <c r="D4" s="57">
        <v>146</v>
      </c>
      <c r="E4" s="57">
        <v>1</v>
      </c>
      <c r="F4" s="12"/>
      <c r="G4" s="184" t="s">
        <v>84</v>
      </c>
      <c r="H4" s="32">
        <v>4</v>
      </c>
      <c r="I4" s="32"/>
      <c r="J4" s="32">
        <v>504</v>
      </c>
      <c r="K4" s="32" t="s">
        <v>103</v>
      </c>
      <c r="L4" s="32"/>
      <c r="M4" s="32"/>
      <c r="N4" s="32"/>
      <c r="O4" s="66"/>
      <c r="P4" s="63"/>
      <c r="Q4" s="57"/>
      <c r="R4" s="72"/>
      <c r="S4" s="72"/>
      <c r="T4" s="57"/>
      <c r="U4" s="45"/>
      <c r="V4" s="57"/>
      <c r="W4" s="73"/>
      <c r="X4" s="63"/>
      <c r="Y4" s="168"/>
    </row>
    <row r="5" spans="1:25" s="19" customFormat="1" ht="25.05" customHeight="1">
      <c r="A5" s="56" t="s">
        <v>55</v>
      </c>
      <c r="B5" s="57">
        <v>4</v>
      </c>
      <c r="C5" s="57" t="s">
        <v>112</v>
      </c>
      <c r="D5" s="57">
        <v>503</v>
      </c>
      <c r="E5" s="57">
        <v>1</v>
      </c>
      <c r="F5" s="12"/>
      <c r="G5" s="184"/>
      <c r="H5" s="32">
        <v>4</v>
      </c>
      <c r="I5" s="32"/>
      <c r="J5" s="32">
        <v>512</v>
      </c>
      <c r="K5" s="32" t="s">
        <v>85</v>
      </c>
      <c r="L5" s="32"/>
      <c r="M5" s="32"/>
      <c r="N5" s="32"/>
      <c r="O5" s="66"/>
      <c r="P5" s="63"/>
      <c r="Q5" s="57"/>
      <c r="R5" s="72"/>
      <c r="S5" s="72"/>
      <c r="T5" s="57"/>
      <c r="U5" s="72"/>
      <c r="V5" s="57"/>
      <c r="W5" s="73"/>
      <c r="X5" s="63"/>
      <c r="Y5" s="168"/>
    </row>
    <row r="6" spans="1:25" s="19" customFormat="1" ht="27.45" customHeight="1">
      <c r="A6" s="56" t="s">
        <v>105</v>
      </c>
      <c r="B6" s="57">
        <v>3</v>
      </c>
      <c r="C6" s="57" t="s">
        <v>113</v>
      </c>
      <c r="D6" s="57">
        <v>216</v>
      </c>
      <c r="E6" s="57">
        <v>1</v>
      </c>
      <c r="F6" s="12"/>
      <c r="G6" s="184"/>
      <c r="H6" s="32">
        <v>4</v>
      </c>
      <c r="I6" s="32"/>
      <c r="J6" s="32">
        <v>514</v>
      </c>
      <c r="K6" s="32" t="s">
        <v>103</v>
      </c>
      <c r="L6" s="65"/>
      <c r="M6" s="32"/>
      <c r="N6" s="32"/>
      <c r="O6" s="66"/>
      <c r="P6" s="67"/>
      <c r="Q6" s="57"/>
      <c r="R6" s="72"/>
      <c r="S6" s="72"/>
      <c r="T6" s="57"/>
      <c r="U6" s="57"/>
      <c r="V6" s="57"/>
      <c r="W6" s="73"/>
      <c r="X6" s="63"/>
      <c r="Y6" s="168"/>
    </row>
    <row r="7" spans="1:25" s="19" customFormat="1" ht="25.05" customHeight="1">
      <c r="A7" s="59"/>
      <c r="B7" s="57"/>
      <c r="C7" s="57"/>
      <c r="D7" s="60" t="s">
        <v>108</v>
      </c>
      <c r="E7" s="60">
        <v>3</v>
      </c>
      <c r="F7" s="12"/>
      <c r="G7" s="184"/>
      <c r="H7" s="32">
        <v>4</v>
      </c>
      <c r="I7" s="32"/>
      <c r="J7" s="32">
        <v>519</v>
      </c>
      <c r="K7" s="32" t="s">
        <v>85</v>
      </c>
      <c r="L7" s="65"/>
      <c r="M7" s="32"/>
      <c r="N7" s="32"/>
      <c r="O7" s="66"/>
      <c r="P7" s="56"/>
      <c r="Q7" s="57"/>
      <c r="R7" s="72"/>
      <c r="S7" s="72"/>
      <c r="T7" s="57"/>
      <c r="U7" s="74"/>
      <c r="V7" s="57"/>
      <c r="W7" s="73"/>
      <c r="X7" s="63"/>
      <c r="Y7" s="168"/>
    </row>
    <row r="8" spans="1:25" s="19" customFormat="1" ht="25.05" customHeight="1">
      <c r="A8" s="56"/>
      <c r="B8" s="57"/>
      <c r="C8" s="57"/>
      <c r="D8" s="60" t="s">
        <v>44</v>
      </c>
      <c r="E8" s="60">
        <v>334</v>
      </c>
      <c r="F8" s="12"/>
      <c r="G8" s="31"/>
      <c r="H8" s="32"/>
      <c r="I8" s="32"/>
      <c r="J8" s="32"/>
      <c r="K8" s="68" t="s">
        <v>114</v>
      </c>
      <c r="L8" s="65"/>
      <c r="M8" s="32"/>
      <c r="N8" s="32"/>
      <c r="O8" s="66"/>
      <c r="P8" s="56"/>
      <c r="Q8" s="57"/>
      <c r="R8" s="72"/>
      <c r="S8" s="57"/>
      <c r="T8" s="57"/>
      <c r="U8" s="57"/>
      <c r="V8" s="15"/>
      <c r="W8" s="75"/>
      <c r="X8" s="63"/>
      <c r="Y8" s="168"/>
    </row>
    <row r="9" spans="1:25" s="19" customFormat="1" ht="25.05" customHeight="1">
      <c r="A9" s="57"/>
      <c r="B9" s="57"/>
      <c r="C9" s="57"/>
      <c r="D9" s="60" t="s">
        <v>46</v>
      </c>
      <c r="E9" s="37">
        <f>E7/E8</f>
        <v>8.9820359281437105E-3</v>
      </c>
      <c r="F9" s="31"/>
      <c r="G9" s="32"/>
      <c r="H9" s="61"/>
      <c r="I9" s="32"/>
      <c r="J9" s="65"/>
      <c r="K9" s="65"/>
      <c r="L9" s="32"/>
      <c r="M9" s="32"/>
      <c r="N9" s="45"/>
      <c r="O9" s="56"/>
      <c r="P9" s="57"/>
      <c r="Q9" s="72"/>
      <c r="R9" s="57"/>
      <c r="S9" s="15"/>
      <c r="T9" s="15"/>
      <c r="U9" s="15"/>
      <c r="V9" s="15"/>
      <c r="W9" s="76"/>
      <c r="X9" s="63"/>
      <c r="Y9" s="168"/>
    </row>
    <row r="10" spans="1:25" s="19" customFormat="1" ht="25.05" customHeight="1">
      <c r="A10" s="57"/>
      <c r="B10" s="57"/>
      <c r="C10" s="57"/>
      <c r="D10" s="57"/>
      <c r="E10" s="62"/>
      <c r="F10" s="31"/>
      <c r="G10" s="32"/>
      <c r="H10" s="32"/>
      <c r="I10" s="32"/>
      <c r="J10" s="32"/>
      <c r="K10" s="32"/>
      <c r="L10" s="32"/>
      <c r="M10" s="32"/>
      <c r="N10" s="45"/>
      <c r="O10" s="56"/>
      <c r="P10" s="57"/>
      <c r="Q10" s="57"/>
      <c r="R10" s="57"/>
      <c r="S10" s="57"/>
      <c r="T10" s="15"/>
      <c r="U10" s="15"/>
      <c r="V10" s="15"/>
      <c r="W10" s="75"/>
      <c r="X10" s="63"/>
      <c r="Y10" s="168"/>
    </row>
    <row r="11" spans="1:25" s="19" customFormat="1" ht="25.05" customHeight="1">
      <c r="A11" s="56"/>
      <c r="B11" s="57"/>
      <c r="C11" s="57"/>
      <c r="D11" s="57"/>
      <c r="E11" s="57"/>
      <c r="F11" s="12"/>
      <c r="G11" s="31"/>
      <c r="H11" s="32"/>
      <c r="I11" s="32"/>
      <c r="J11" s="69"/>
      <c r="K11" s="69"/>
      <c r="L11" s="51"/>
      <c r="M11" s="51"/>
      <c r="N11" s="51"/>
      <c r="O11" s="66"/>
      <c r="P11" s="63"/>
      <c r="Q11" s="63"/>
      <c r="R11" s="63"/>
      <c r="S11" s="63"/>
      <c r="T11" s="63"/>
      <c r="U11" s="63"/>
      <c r="V11" s="63"/>
      <c r="W11" s="63"/>
      <c r="X11" s="63"/>
      <c r="Y11" s="168"/>
    </row>
    <row r="12" spans="1:25" s="19" customFormat="1" ht="25.05" customHeight="1">
      <c r="A12" s="63"/>
      <c r="B12" s="63"/>
      <c r="C12" s="63"/>
      <c r="D12" s="56"/>
      <c r="E12" s="64"/>
      <c r="F12" s="12"/>
      <c r="G12" s="65"/>
      <c r="H12" s="65"/>
      <c r="I12" s="65"/>
      <c r="J12" s="65"/>
      <c r="K12" s="65"/>
      <c r="L12" s="65"/>
      <c r="M12" s="65"/>
      <c r="N12" s="65"/>
      <c r="O12" s="66"/>
      <c r="P12" s="67"/>
      <c r="Q12" s="74"/>
      <c r="R12" s="77"/>
      <c r="S12" s="77"/>
      <c r="T12" s="74"/>
      <c r="U12" s="49"/>
      <c r="V12" s="49"/>
      <c r="W12" s="49"/>
      <c r="X12" s="49"/>
      <c r="Y12" s="168"/>
    </row>
    <row r="13" spans="1:25" s="19" customFormat="1" ht="25.05" customHeight="1">
      <c r="A13" s="63"/>
      <c r="B13" s="63"/>
      <c r="C13" s="63"/>
      <c r="D13" s="63"/>
      <c r="E13" s="63"/>
      <c r="F13" s="12"/>
      <c r="G13" s="65"/>
      <c r="H13" s="65"/>
      <c r="I13" s="65"/>
      <c r="J13" s="65"/>
      <c r="K13" s="65"/>
      <c r="L13" s="65"/>
      <c r="M13" s="65"/>
      <c r="N13" s="65"/>
      <c r="O13" s="66"/>
      <c r="P13" s="70"/>
      <c r="Q13" s="57"/>
      <c r="R13" s="72"/>
      <c r="S13" s="72"/>
      <c r="T13" s="57"/>
      <c r="U13" s="15"/>
      <c r="V13" s="15"/>
      <c r="W13" s="15"/>
      <c r="X13" s="15"/>
      <c r="Y13" s="168"/>
    </row>
    <row r="14" spans="1:25" s="19" customFormat="1" ht="25.05" customHeight="1">
      <c r="A14" s="56"/>
      <c r="B14" s="57"/>
      <c r="C14" s="57"/>
      <c r="D14" s="57"/>
      <c r="E14" s="57"/>
      <c r="F14" s="12"/>
      <c r="G14" s="36"/>
      <c r="H14" s="47"/>
      <c r="I14" s="47"/>
      <c r="J14" s="47"/>
      <c r="K14" s="47"/>
      <c r="L14" s="47"/>
      <c r="M14" s="47"/>
      <c r="N14" s="47"/>
      <c r="O14" s="71"/>
      <c r="P14" s="56"/>
      <c r="Q14" s="57"/>
      <c r="R14" s="72"/>
      <c r="S14" s="72"/>
      <c r="T14" s="57"/>
      <c r="U14" s="15"/>
      <c r="V14" s="15"/>
      <c r="W14" s="15"/>
      <c r="X14" s="15"/>
      <c r="Y14" s="168"/>
    </row>
    <row r="15" spans="1:25" s="19" customFormat="1" ht="25.05" customHeight="1">
      <c r="A15" s="56"/>
      <c r="B15" s="57"/>
      <c r="C15" s="57"/>
      <c r="D15" s="57"/>
      <c r="E15" s="57"/>
      <c r="F15" s="12"/>
      <c r="G15" s="36"/>
      <c r="H15" s="47"/>
      <c r="I15" s="47"/>
      <c r="J15" s="47"/>
      <c r="K15" s="47"/>
      <c r="L15" s="47"/>
      <c r="M15" s="47"/>
      <c r="N15" s="47"/>
      <c r="O15" s="71"/>
      <c r="P15" s="56"/>
      <c r="Q15" s="57"/>
      <c r="R15" s="57"/>
      <c r="S15" s="57"/>
      <c r="T15" s="57"/>
      <c r="U15" s="15"/>
      <c r="V15" s="15"/>
      <c r="W15" s="15"/>
      <c r="X15" s="15"/>
      <c r="Y15" s="168"/>
    </row>
    <row r="16" spans="1:25" s="19" customFormat="1" ht="25.05" customHeight="1">
      <c r="A16" s="55"/>
      <c r="B16"/>
      <c r="C16"/>
      <c r="D16"/>
      <c r="E16"/>
      <c r="F1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/>
      <c r="R16"/>
      <c r="S16"/>
      <c r="T16"/>
      <c r="U16" s="21"/>
      <c r="V16" s="21"/>
      <c r="W16"/>
      <c r="X16"/>
    </row>
    <row r="17" spans="1:24" s="19" customFormat="1" ht="25.05" customHeight="1">
      <c r="A17" s="55"/>
      <c r="B17"/>
      <c r="C17"/>
      <c r="D17"/>
      <c r="E17"/>
      <c r="F1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/>
      <c r="R17"/>
      <c r="S17"/>
      <c r="T17"/>
      <c r="U17" s="21"/>
      <c r="V17" s="21"/>
      <c r="W17"/>
      <c r="X17"/>
    </row>
    <row r="18" spans="1:24" s="19" customFormat="1" ht="25.05" customHeight="1">
      <c r="A18" s="55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9" customFormat="1" ht="25.05" customHeight="1">
      <c r="A19" s="55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9" customFormat="1" ht="25.05" customHeight="1">
      <c r="A20" s="55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9" customFormat="1" ht="25.05" customHeight="1">
      <c r="A21" s="55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9" customFormat="1" ht="25.05" customHeight="1">
      <c r="A22" s="55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9" customFormat="1" ht="25.05" customHeight="1">
      <c r="A23" s="55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9" customFormat="1" ht="25.05" customHeight="1">
      <c r="A24" s="55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9" customFormat="1" ht="25.05" customHeight="1">
      <c r="A25" s="55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9" customFormat="1" ht="25.05" customHeight="1">
      <c r="A26" s="55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9" customFormat="1" ht="25.05" customHeight="1">
      <c r="A27" s="55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9" customFormat="1" ht="25.05" customHeight="1">
      <c r="A28" s="55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9" customFormat="1" ht="25.05" customHeight="1">
      <c r="A29" s="55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9" customFormat="1" ht="25.05" customHeight="1">
      <c r="A30" s="55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9" customFormat="1" ht="25.05" customHeight="1">
      <c r="A31" s="55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9" customFormat="1" ht="25.05" customHeight="1">
      <c r="A32" s="55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9" customFormat="1" ht="25.05" customHeight="1">
      <c r="A33" s="55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9" customFormat="1" ht="25.05" customHeight="1">
      <c r="A34" s="55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9" customFormat="1" ht="25.05" customHeight="1">
      <c r="A35" s="55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9" customFormat="1" ht="25.05" customHeight="1">
      <c r="A36" s="55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5">
    <mergeCell ref="Y2:Y15"/>
    <mergeCell ref="G4:G7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N5" sqref="N5"/>
    </sheetView>
  </sheetViews>
  <sheetFormatPr defaultColWidth="9" defaultRowHeight="25.05" customHeight="1"/>
  <cols>
    <col min="1" max="1" width="10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54" t="s">
        <v>115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53"/>
    </row>
    <row r="2" spans="1:25" s="17" customFormat="1" ht="39" customHeight="1">
      <c r="A2" s="156" t="s">
        <v>116</v>
      </c>
      <c r="B2" s="156"/>
      <c r="C2" s="156"/>
      <c r="D2" s="156"/>
      <c r="E2" s="156"/>
      <c r="F2" s="22"/>
      <c r="G2" s="161" t="s">
        <v>2</v>
      </c>
      <c r="H2" s="166" t="s">
        <v>3</v>
      </c>
      <c r="I2" s="166" t="s">
        <v>4</v>
      </c>
      <c r="J2" s="170" t="s">
        <v>5</v>
      </c>
      <c r="K2" s="171"/>
      <c r="L2" s="172"/>
      <c r="M2" s="158" t="s">
        <v>6</v>
      </c>
      <c r="N2" s="158"/>
      <c r="P2" s="165" t="s">
        <v>2</v>
      </c>
      <c r="Q2" s="165" t="s">
        <v>3</v>
      </c>
      <c r="R2" s="165" t="s">
        <v>4</v>
      </c>
      <c r="S2" s="173" t="s">
        <v>7</v>
      </c>
      <c r="T2" s="173"/>
      <c r="U2" s="173" t="s">
        <v>8</v>
      </c>
      <c r="V2" s="173"/>
      <c r="W2" s="173" t="s">
        <v>9</v>
      </c>
      <c r="X2" s="173"/>
      <c r="Y2" s="168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9"/>
      <c r="H3" s="167"/>
      <c r="I3" s="167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65"/>
      <c r="Q3" s="165"/>
      <c r="R3" s="166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68"/>
    </row>
    <row r="4" spans="1:25" s="19" customFormat="1" ht="25.05" customHeight="1">
      <c r="A4" s="29">
        <v>45764</v>
      </c>
      <c r="B4" s="15">
        <v>6</v>
      </c>
      <c r="C4" s="30" t="s">
        <v>117</v>
      </c>
      <c r="D4" s="15">
        <v>537</v>
      </c>
      <c r="E4" s="15">
        <v>1</v>
      </c>
      <c r="F4" s="12"/>
      <c r="G4" s="31" t="s">
        <v>118</v>
      </c>
      <c r="H4" s="32">
        <v>6</v>
      </c>
      <c r="I4" s="32" t="s">
        <v>119</v>
      </c>
      <c r="J4" s="32"/>
      <c r="K4" s="32"/>
      <c r="L4" s="32"/>
      <c r="M4" s="32">
        <v>326</v>
      </c>
      <c r="N4" s="32">
        <v>1</v>
      </c>
      <c r="P4" s="42"/>
      <c r="Q4" s="15"/>
      <c r="R4" s="15"/>
      <c r="S4" s="15"/>
      <c r="T4" s="15"/>
      <c r="U4" s="15"/>
      <c r="V4" s="15"/>
      <c r="W4" s="15"/>
      <c r="X4" s="15"/>
      <c r="Y4" s="168"/>
    </row>
    <row r="5" spans="1:25" s="19" customFormat="1" ht="25.05" customHeight="1">
      <c r="A5" s="33"/>
      <c r="B5" s="33"/>
      <c r="C5" s="33"/>
      <c r="D5" s="34" t="s">
        <v>42</v>
      </c>
      <c r="E5" s="35">
        <v>1</v>
      </c>
      <c r="F5" s="12"/>
      <c r="G5" s="36"/>
      <c r="H5" s="36"/>
      <c r="I5" s="36"/>
      <c r="J5" s="36"/>
      <c r="K5" s="36"/>
      <c r="L5" s="36"/>
      <c r="M5" s="36"/>
      <c r="N5" s="43" t="s">
        <v>20</v>
      </c>
      <c r="P5" s="44"/>
      <c r="Q5" s="15"/>
      <c r="R5" s="15"/>
      <c r="S5" s="15"/>
      <c r="T5" s="15"/>
      <c r="U5" s="15"/>
      <c r="V5" s="15"/>
      <c r="W5" s="15"/>
      <c r="X5" s="15"/>
      <c r="Y5" s="168"/>
    </row>
    <row r="6" spans="1:25" s="19" customFormat="1" ht="25.05" customHeight="1">
      <c r="A6" s="33"/>
      <c r="B6" s="33"/>
      <c r="C6" s="33"/>
      <c r="D6" s="34" t="s">
        <v>44</v>
      </c>
      <c r="E6" s="35">
        <v>153</v>
      </c>
      <c r="F6" s="12"/>
      <c r="G6" s="36"/>
      <c r="H6" s="36"/>
      <c r="I6" s="36"/>
      <c r="J6" s="36"/>
      <c r="K6" s="36"/>
      <c r="L6" s="36"/>
      <c r="M6" s="36"/>
      <c r="N6" s="36"/>
      <c r="P6" s="44"/>
      <c r="Q6" s="15"/>
      <c r="R6" s="15"/>
      <c r="S6" s="15"/>
      <c r="T6" s="15"/>
      <c r="U6" s="15"/>
      <c r="V6" s="15"/>
      <c r="W6" s="15"/>
      <c r="X6" s="48"/>
      <c r="Y6" s="168"/>
    </row>
    <row r="7" spans="1:25" s="19" customFormat="1" ht="25.05" customHeight="1">
      <c r="A7" s="33"/>
      <c r="B7" s="33"/>
      <c r="C7" s="33"/>
      <c r="D7" s="34" t="s">
        <v>46</v>
      </c>
      <c r="E7" s="37">
        <f>E5/E6</f>
        <v>6.5359477124183E-3</v>
      </c>
      <c r="F7" s="12"/>
      <c r="G7" s="36"/>
      <c r="H7" s="36"/>
      <c r="I7" s="36"/>
      <c r="J7" s="36"/>
      <c r="K7" s="36"/>
      <c r="L7" s="36"/>
      <c r="M7" s="36"/>
      <c r="N7" s="36"/>
      <c r="P7" s="44"/>
      <c r="Q7" s="15"/>
      <c r="R7" s="15"/>
      <c r="S7" s="15"/>
      <c r="T7" s="15"/>
      <c r="U7" s="15"/>
      <c r="V7" s="15"/>
      <c r="W7" s="15"/>
      <c r="X7" s="48"/>
      <c r="Y7" s="168"/>
    </row>
    <row r="8" spans="1:25" s="19" customFormat="1" ht="25.05" customHeight="1">
      <c r="A8" s="33"/>
      <c r="B8" s="33"/>
      <c r="C8" s="33"/>
      <c r="D8" s="33"/>
      <c r="E8" s="33"/>
      <c r="F8" s="12"/>
      <c r="G8" s="36"/>
      <c r="H8" s="36"/>
      <c r="I8" s="36"/>
      <c r="J8" s="36"/>
      <c r="K8" s="36"/>
      <c r="L8" s="36"/>
      <c r="M8" s="36"/>
      <c r="N8" s="36"/>
      <c r="P8" s="44"/>
      <c r="Q8" s="15"/>
      <c r="R8" s="15"/>
      <c r="S8" s="15"/>
      <c r="T8" s="15"/>
      <c r="U8" s="15"/>
      <c r="V8" s="15"/>
      <c r="W8" s="15"/>
      <c r="X8" s="48"/>
      <c r="Y8" s="168"/>
    </row>
    <row r="9" spans="1:25" s="19" customFormat="1" ht="25.05" customHeight="1">
      <c r="A9" s="33"/>
      <c r="B9" s="33"/>
      <c r="C9" s="33"/>
      <c r="D9" s="33"/>
      <c r="E9" s="33"/>
      <c r="F9" s="12"/>
      <c r="G9" s="36"/>
      <c r="H9" s="36"/>
      <c r="I9" s="36"/>
      <c r="J9" s="36"/>
      <c r="K9" s="36"/>
      <c r="L9" s="36"/>
      <c r="M9" s="36"/>
      <c r="N9" s="36"/>
      <c r="P9" s="44"/>
      <c r="Q9" s="15"/>
      <c r="R9" s="15"/>
      <c r="S9" s="15"/>
      <c r="T9" s="15"/>
      <c r="U9" s="15"/>
      <c r="V9" s="15"/>
      <c r="W9" s="15"/>
      <c r="X9" s="48"/>
      <c r="Y9" s="168"/>
    </row>
    <row r="10" spans="1:25" s="19" customFormat="1" ht="25.05" customHeight="1">
      <c r="A10" s="38"/>
      <c r="B10" s="15"/>
      <c r="C10" s="15"/>
      <c r="D10" s="15"/>
      <c r="E10" s="15"/>
      <c r="F10" s="12"/>
      <c r="G10" s="39"/>
      <c r="H10" s="40"/>
      <c r="I10" s="45"/>
      <c r="J10" s="45"/>
      <c r="K10" s="45"/>
      <c r="L10" s="45"/>
      <c r="M10" s="46"/>
      <c r="N10" s="47"/>
      <c r="P10" s="44"/>
      <c r="Q10" s="15"/>
      <c r="R10" s="15"/>
      <c r="S10" s="15"/>
      <c r="T10" s="15"/>
      <c r="U10" s="15"/>
      <c r="V10" s="15"/>
      <c r="W10" s="15"/>
      <c r="X10" s="48"/>
      <c r="Y10" s="168"/>
    </row>
    <row r="11" spans="1:25" s="19" customFormat="1" ht="25.05" customHeight="1">
      <c r="A11" s="38"/>
      <c r="B11" s="15"/>
      <c r="C11" s="15"/>
      <c r="D11" s="15"/>
      <c r="E11" s="15"/>
      <c r="F11" s="12"/>
      <c r="G11" s="39"/>
      <c r="H11" s="40"/>
      <c r="I11" s="45"/>
      <c r="J11" s="45"/>
      <c r="K11" s="45"/>
      <c r="L11" s="45"/>
      <c r="M11" s="46"/>
      <c r="N11" s="47"/>
      <c r="P11" s="44"/>
      <c r="Q11" s="15"/>
      <c r="R11" s="49"/>
      <c r="S11" s="49"/>
      <c r="T11" s="49"/>
      <c r="U11" s="49"/>
      <c r="V11" s="49"/>
      <c r="W11" s="49"/>
      <c r="X11" s="50"/>
      <c r="Y11" s="168"/>
    </row>
    <row r="12" spans="1:25" s="19" customFormat="1" ht="25.05" customHeight="1">
      <c r="A12" s="38"/>
      <c r="B12" s="15"/>
      <c r="C12" s="15"/>
      <c r="D12" s="15"/>
      <c r="E12" s="15"/>
      <c r="F12" s="12"/>
      <c r="G12" s="39"/>
      <c r="H12" s="40"/>
      <c r="I12" s="45"/>
      <c r="J12" s="45"/>
      <c r="K12" s="45"/>
      <c r="L12" s="45"/>
      <c r="M12" s="46"/>
      <c r="N12" s="47"/>
      <c r="P12" s="44"/>
      <c r="Q12" s="15"/>
      <c r="R12" s="15"/>
      <c r="S12" s="15"/>
      <c r="T12" s="15"/>
      <c r="U12" s="15"/>
      <c r="V12" s="15"/>
      <c r="W12" s="15"/>
      <c r="X12" s="15"/>
      <c r="Y12" s="168"/>
    </row>
    <row r="13" spans="1:25" s="19" customFormat="1" ht="25.05" customHeight="1">
      <c r="A13" s="38"/>
      <c r="B13" s="15"/>
      <c r="C13" s="30"/>
      <c r="D13" s="15"/>
      <c r="E13" s="15"/>
      <c r="F13" s="12"/>
      <c r="G13" s="39"/>
      <c r="H13" s="40"/>
      <c r="I13" s="45"/>
      <c r="J13" s="15"/>
      <c r="K13" s="15"/>
      <c r="L13" s="15"/>
      <c r="M13" s="46"/>
      <c r="N13" s="47"/>
      <c r="P13" s="15"/>
      <c r="Q13" s="15"/>
      <c r="R13" s="15"/>
      <c r="S13" s="15"/>
      <c r="T13" s="15"/>
      <c r="U13" s="15"/>
      <c r="V13" s="15"/>
      <c r="W13" s="15"/>
      <c r="X13" s="15"/>
      <c r="Y13" s="168"/>
    </row>
    <row r="14" spans="1:25" s="19" customFormat="1" ht="25.05" customHeight="1">
      <c r="A14" s="38"/>
      <c r="B14" s="15"/>
      <c r="C14" s="15"/>
      <c r="D14" s="15"/>
      <c r="E14" s="15"/>
      <c r="F14" s="12"/>
      <c r="G14" s="39"/>
      <c r="H14" s="40"/>
      <c r="I14" s="45"/>
      <c r="J14" s="15"/>
      <c r="K14" s="15"/>
      <c r="L14" s="15"/>
      <c r="M14" s="46"/>
      <c r="N14" s="47"/>
      <c r="P14" s="15"/>
      <c r="Q14" s="15"/>
      <c r="R14" s="15"/>
      <c r="S14" s="15"/>
      <c r="T14" s="15"/>
      <c r="U14" s="15"/>
      <c r="V14" s="15"/>
      <c r="W14" s="15"/>
      <c r="X14" s="15"/>
      <c r="Y14" s="168"/>
    </row>
    <row r="15" spans="1:25" s="19" customFormat="1" ht="25.05" customHeight="1">
      <c r="A15" s="38"/>
      <c r="B15" s="15"/>
      <c r="C15" s="15"/>
      <c r="D15" s="15"/>
      <c r="E15" s="15"/>
      <c r="F15" s="12"/>
      <c r="G15" s="39"/>
      <c r="H15" s="40"/>
      <c r="I15" s="45"/>
      <c r="J15" s="15"/>
      <c r="K15" s="15"/>
      <c r="L15" s="15"/>
      <c r="M15" s="46"/>
      <c r="N15" s="47"/>
      <c r="O15" s="12"/>
      <c r="P15" s="15"/>
      <c r="Q15" s="15"/>
      <c r="R15" s="15"/>
      <c r="S15" s="15"/>
      <c r="T15" s="15"/>
      <c r="U15" s="15"/>
      <c r="V15" s="15"/>
      <c r="W15" s="15"/>
      <c r="X15" s="51"/>
      <c r="Y15" s="168"/>
    </row>
    <row r="16" spans="1:25" s="19" customFormat="1" ht="25.05" customHeight="1"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52"/>
      <c r="Y16" s="54"/>
    </row>
    <row r="17" spans="7:25" s="19" customFormat="1" ht="25.05" customHeight="1"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52"/>
      <c r="Y17" s="54"/>
    </row>
    <row r="18" spans="7:25" s="19" customFormat="1" ht="25.05" customHeight="1"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52"/>
      <c r="Y18" s="54"/>
    </row>
    <row r="19" spans="7:25" s="19" customFormat="1" ht="25.05" customHeight="1"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7:25" s="19" customFormat="1" ht="25.05" customHeight="1"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7:25" s="19" customFormat="1" ht="25.05" customHeight="1"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7:25" s="19" customFormat="1" ht="25.05" customHeight="1"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4"/>
    </row>
    <row r="23" spans="7:25" s="19" customFormat="1" ht="25.05" customHeight="1"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4"/>
    </row>
    <row r="24" spans="7:25" s="19" customFormat="1" ht="25.05" customHeight="1"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4"/>
    </row>
    <row r="25" spans="7:25" s="19" customFormat="1" ht="25.05" customHeight="1"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7:25" s="19" customFormat="1" ht="25.05" customHeight="1"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7:25" s="19" customFormat="1" ht="25.05" customHeight="1"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7:25" s="19" customFormat="1" ht="25.05" customHeight="1"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7:25" s="19" customFormat="1" ht="25.05" customHeight="1"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7:25" s="19" customFormat="1" ht="25.05" customHeight="1"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7:25" s="19" customFormat="1" ht="25.05" customHeight="1"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7:25" s="19" customFormat="1" ht="25.05" customHeight="1"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9" customFormat="1" ht="25.05" customHeight="1"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9" customFormat="1" ht="25.05" customHeight="1"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9" customFormat="1" ht="25.05" customHeight="1"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9" customFormat="1" ht="25.05" customHeight="1"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9" customFormat="1" ht="25.05" customHeight="1"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9" customFormat="1" ht="25.05" customHeight="1"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9" customFormat="1" ht="25.05" customHeight="1"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9" customFormat="1" ht="25.05" customHeight="1"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9" customFormat="1" ht="25.05" customHeight="1"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9" customFormat="1" ht="25.05" customHeight="1"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9" customFormat="1" ht="25.05" customHeight="1"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9" customFormat="1" ht="25.05" customHeight="1">
      <c r="A44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9" customFormat="1" ht="25.05" customHeight="1">
      <c r="A45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9" customFormat="1" ht="25.05" customHeight="1">
      <c r="A46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2025-04-21T00:48:07Z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4855635F21644F7180CD066AD788B1A5_13</vt:lpwstr>
  </property>
</Properties>
</file>