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公寓\2024-2025第2学期公寓提升行动\通报表\"/>
    </mc:Choice>
  </mc:AlternateContent>
  <xr:revisionPtr revIDLastSave="0" documentId="13_ncr:1_{3511F061-82DE-4BA0-AAD5-DEBFFFCD92A5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0" l="1"/>
  <c r="T6" i="10"/>
  <c r="T7" i="10"/>
  <c r="T8" i="10"/>
  <c r="T9" i="10"/>
  <c r="T10" i="10"/>
  <c r="T11" i="10"/>
  <c r="T12" i="10"/>
  <c r="T4" i="10"/>
  <c r="K5" i="10"/>
  <c r="K6" i="10"/>
  <c r="K7" i="10"/>
  <c r="K8" i="10"/>
  <c r="K9" i="10"/>
  <c r="K10" i="10"/>
  <c r="K11" i="10"/>
  <c r="K12" i="10"/>
  <c r="K4" i="10"/>
  <c r="J5" i="10"/>
  <c r="J6" i="10"/>
  <c r="J7" i="10"/>
  <c r="J8" i="10"/>
  <c r="J9" i="10"/>
  <c r="J10" i="10"/>
  <c r="J11" i="10"/>
  <c r="J12" i="10"/>
  <c r="S12" i="10"/>
  <c r="Q12" i="10"/>
  <c r="O12" i="10"/>
  <c r="H12" i="10"/>
  <c r="S11" i="10"/>
  <c r="Q11" i="10"/>
  <c r="O11" i="10"/>
  <c r="H11" i="10"/>
  <c r="S10" i="10"/>
  <c r="Q10" i="10"/>
  <c r="O10" i="10"/>
  <c r="H10" i="10"/>
  <c r="S9" i="10"/>
  <c r="Q9" i="10"/>
  <c r="O9" i="10"/>
  <c r="H9" i="10"/>
  <c r="S8" i="10"/>
  <c r="Q8" i="10"/>
  <c r="O8" i="10"/>
  <c r="H8" i="10"/>
  <c r="S7" i="10"/>
  <c r="Q7" i="10"/>
  <c r="O7" i="10"/>
  <c r="H7" i="10"/>
  <c r="S6" i="10"/>
  <c r="Q6" i="10"/>
  <c r="O6" i="10"/>
  <c r="H6" i="10"/>
  <c r="S5" i="10"/>
  <c r="Q5" i="10"/>
  <c r="O5" i="10"/>
  <c r="H5" i="10"/>
  <c r="S4" i="10"/>
  <c r="Q4" i="10"/>
  <c r="O4" i="10"/>
  <c r="J4" i="10"/>
  <c r="H4" i="10"/>
  <c r="E7" i="9"/>
  <c r="E12" i="8"/>
  <c r="E10" i="8"/>
  <c r="E15" i="7"/>
  <c r="E13" i="7"/>
  <c r="E10" i="6"/>
  <c r="E8" i="6"/>
  <c r="E16" i="5"/>
  <c r="E14" i="5"/>
  <c r="E18" i="4"/>
  <c r="E16" i="4"/>
  <c r="E9" i="3"/>
  <c r="E12" i="2"/>
  <c r="E10" i="2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（3）床</t>
        </r>
      </text>
    </comment>
    <comment ref="N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（5、6）床</t>
        </r>
      </text>
    </comment>
    <comment ref="N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（4、5）床</t>
        </r>
      </text>
    </comment>
    <comment ref="N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（1）床</t>
        </r>
      </text>
    </comment>
    <comment ref="N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（4）床</t>
        </r>
      </text>
    </comment>
    <comment ref="N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（6）床</t>
        </r>
      </text>
    </comment>
    <comment ref="N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宋创
</t>
        </r>
      </text>
    </comment>
    <comment ref="N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苏韦晨
</t>
        </r>
      </text>
    </comment>
    <comment ref="N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伍剑凯
</t>
        </r>
      </text>
    </comment>
    <comment ref="N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王超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姜叶子</author>
    <author>Administrator</author>
  </authors>
  <commentList>
    <comment ref="N4" authorId="0" shapeId="0" xr:uid="{84EEBC89-1DE6-435B-BFC7-BC10448F0EB0}">
      <text>
        <r>
          <rPr>
            <b/>
            <sz val="9"/>
            <color indexed="81"/>
            <rFont val="宋体"/>
            <family val="3"/>
            <charset val="134"/>
          </rPr>
          <t>姜叶子:</t>
        </r>
        <r>
          <rPr>
            <sz val="9"/>
            <color indexed="81"/>
            <rFont val="宋体"/>
            <family val="3"/>
            <charset val="134"/>
          </rPr>
          <t xml:space="preserve">
打火机</t>
        </r>
      </text>
    </comment>
    <comment ref="N5" authorId="0" shapeId="0" xr:uid="{EE8BEB69-FA38-449E-AEC0-5E8B8E35B4E6}">
      <text>
        <r>
          <rPr>
            <b/>
            <sz val="9"/>
            <color indexed="81"/>
            <rFont val="宋体"/>
            <family val="3"/>
            <charset val="134"/>
          </rPr>
          <t>姜叶子:</t>
        </r>
        <r>
          <rPr>
            <sz val="9"/>
            <color indexed="81"/>
            <rFont val="宋体"/>
            <family val="3"/>
            <charset val="134"/>
          </rPr>
          <t xml:space="preserve">
打火机</t>
        </r>
      </text>
    </comment>
    <comment ref="N6" authorId="0" shapeId="0" xr:uid="{D9822EB3-8EE1-41EA-B01B-AF4A10D6826E}">
      <text>
        <r>
          <rPr>
            <b/>
            <sz val="9"/>
            <color indexed="81"/>
            <rFont val="宋体"/>
            <family val="3"/>
            <charset val="134"/>
          </rPr>
          <t>姜叶子:</t>
        </r>
        <r>
          <rPr>
            <sz val="9"/>
            <color indexed="81"/>
            <rFont val="宋体"/>
            <family val="3"/>
            <charset val="134"/>
          </rPr>
          <t xml:space="preserve">
烟、打火机</t>
        </r>
      </text>
    </comment>
    <comment ref="N7" authorId="1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段仁杰
</t>
        </r>
      </text>
    </comment>
    <comment ref="N8" authorId="1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强小迪
</t>
        </r>
      </text>
    </comment>
    <comment ref="N9" authorId="1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0" authorId="1" shapeId="0" xr:uid="{00000000-0006-0000-02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11" authorId="1" shapeId="0" xr:uid="{00000000-0006-0000-02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发现打火机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王卓林
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陈永其
</t>
        </r>
      </text>
    </comment>
    <comment ref="N6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薛宇翔
</t>
        </r>
      </text>
    </comment>
    <comment ref="N7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曹强
</t>
        </r>
      </text>
    </comment>
    <comment ref="N8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董哲
</t>
        </r>
      </text>
    </comment>
    <comment ref="N9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1" authorId="0" shapeId="0" xr:uid="{00000000-0006-0000-03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2" authorId="0" shapeId="0" xr:uid="{00000000-0006-0000-03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13" authorId="0" shapeId="0" xr:uid="{00000000-0006-0000-03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14" authorId="0" shapeId="0" xr:uid="{00000000-0006-0000-0300-00000B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15" authorId="0" shapeId="0" xr:uid="{00000000-0006-0000-0300-00000C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6" authorId="0" shapeId="0" xr:uid="{00000000-0006-0000-0300-00000D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7" authorId="0" shapeId="0" xr:uid="{00000000-0006-0000-0300-00000E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18" authorId="0" shapeId="0" xr:uid="{00000000-0006-0000-0300-00000F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19" authorId="0" shapeId="0" xr:uid="{00000000-0006-0000-0300-000010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  <comment ref="N20" authorId="0" shapeId="0" xr:uid="{00000000-0006-0000-0300-00001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发现烟灰</t>
        </r>
      </text>
    </comment>
    <comment ref="N21" authorId="0" shapeId="0" xr:uid="{00000000-0006-0000-0300-00001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发现烟头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（1、2）发现烟和打火机</t>
        </r>
      </text>
    </comment>
    <comment ref="K5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（1、6）发现吹风机</t>
        </r>
      </text>
    </comment>
    <comment ref="M7" authorId="1" shapeId="0" xr:uid="{00000000-0006-0000-04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王晨光</t>
        </r>
      </text>
    </comment>
    <comment ref="M8" authorId="1" shapeId="0" xr:uid="{00000000-0006-0000-04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周子杰 杨兆凡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杨敏</author>
  </authors>
  <commentList>
    <comment ref="N4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（1）床</t>
        </r>
      </text>
    </comment>
    <comment ref="T4" authorId="0" shapeId="0" xr:uid="{00000000-0006-0000-06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3人</t>
        </r>
      </text>
    </comment>
    <comment ref="N5" authorId="0" shapeId="0" xr:uid="{00000000-0006-0000-06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5床</t>
        </r>
      </text>
    </comment>
    <comment ref="T5" authorId="0" shapeId="0" xr:uid="{00000000-0006-0000-06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1.2.4</t>
        </r>
      </text>
    </comment>
    <comment ref="M6" authorId="1" shapeId="0" xr:uid="{00000000-0006-0000-06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赵成飞</t>
        </r>
      </text>
    </comment>
    <comment ref="T6" authorId="0" shapeId="0" xr:uid="{00000000-0006-0000-06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汪佳星</t>
        </r>
      </text>
    </comment>
    <comment ref="M6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王华阳</t>
        </r>
      </text>
    </comment>
    <comment ref="M7" authorId="0" shapeId="0" xr:uid="{00000000-0006-0000-07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刘江涛</t>
        </r>
      </text>
    </comment>
    <comment ref="M10" authorId="0" shapeId="0" xr:uid="{00000000-0006-0000-07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马宇鑫</t>
        </r>
      </text>
    </comment>
    <comment ref="J11" authorId="0" shapeId="0" xr:uid="{00000000-0006-0000-07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李昕昊</t>
        </r>
      </text>
    </comment>
  </commentList>
</comments>
</file>

<file path=xl/sharedStrings.xml><?xml version="1.0" encoding="utf-8"?>
<sst xmlns="http://schemas.openxmlformats.org/spreadsheetml/2006/main" count="522" uniqueCount="196">
  <si>
    <t>高铁工程学院2024-2025学年第二学期第4周学生公寓管理情况通报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</si>
  <si>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</si>
  <si>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</si>
  <si>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</si>
  <si>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</si>
  <si>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</si>
  <si>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</si>
  <si>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</si>
  <si>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</si>
  <si>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</si>
  <si>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</si>
  <si>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</si>
  <si>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</si>
  <si>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</si>
  <si>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</si>
  <si>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</si>
  <si>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</si>
  <si>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铁工3232 3233</t>
  </si>
  <si>
    <t>高维3241</t>
  </si>
  <si>
    <t>土木专升本2301</t>
  </si>
  <si>
    <t>铁工3242</t>
  </si>
  <si>
    <t>110（3）</t>
  </si>
  <si>
    <t>发现管制刀具一把</t>
  </si>
  <si>
    <t>高铁3244</t>
  </si>
  <si>
    <t>总计：1</t>
  </si>
  <si>
    <t>建管3243</t>
  </si>
  <si>
    <t>高铁3245</t>
  </si>
  <si>
    <t>建管3243
高维3241
高铁3242</t>
  </si>
  <si>
    <t>331
（混合班）</t>
  </si>
  <si>
    <t>铁工3225</t>
  </si>
  <si>
    <t>高维3221</t>
  </si>
  <si>
    <t>438  439</t>
  </si>
  <si>
    <t>总计</t>
  </si>
  <si>
    <t>2025/3/17
（自律委员会）</t>
  </si>
  <si>
    <t>铁工3231-3234</t>
  </si>
  <si>
    <t>宿舍总数</t>
  </si>
  <si>
    <t>铁工3231</t>
  </si>
  <si>
    <t>不合格率</t>
  </si>
  <si>
    <t>2025/3/19
（自律委员会）</t>
  </si>
  <si>
    <t>建管3241</t>
  </si>
  <si>
    <t>建管3232</t>
  </si>
  <si>
    <t>测绘与检测学院2024-2025学年第二学期第4周学生公寓管理情况通报</t>
  </si>
  <si>
    <t>内务不合格宿舍（学院宿舍总数：257）</t>
  </si>
  <si>
    <t>无人机3241</t>
  </si>
  <si>
    <t>测量3242</t>
  </si>
  <si>
    <t>检测3221 24 25</t>
  </si>
  <si>
    <t>测量3244</t>
  </si>
  <si>
    <t>检测3223</t>
  </si>
  <si>
    <t>检测3232</t>
  </si>
  <si>
    <r>
      <t>检测322</t>
    </r>
    <r>
      <rPr>
        <sz val="11"/>
        <rFont val="宋体"/>
        <family val="3"/>
        <charset val="134"/>
      </rPr>
      <t>4</t>
    </r>
  </si>
  <si>
    <t>总计：3</t>
  </si>
  <si>
    <t>检测3222</t>
  </si>
  <si>
    <t>城轨工程学院2024-2025学年第二学期第4周学生公寓管理情况通报</t>
  </si>
  <si>
    <t>内务不合格宿舍（学院宿舍总数：324）</t>
  </si>
  <si>
    <t>轨道3243市政3241</t>
  </si>
  <si>
    <t>盾构3243</t>
  </si>
  <si>
    <t>盾构3242</t>
  </si>
  <si>
    <t>隧道3241</t>
  </si>
  <si>
    <t>2025/3/19
（（自律委员会））</t>
  </si>
  <si>
    <t>市政3241</t>
  </si>
  <si>
    <t>轨道3232</t>
  </si>
  <si>
    <t>盾构3241</t>
  </si>
  <si>
    <t>工管专升本2401</t>
  </si>
  <si>
    <t>总计：8</t>
  </si>
  <si>
    <t>道桥与建筑学院2024-2025学年第二学期第4周学生公寓管理情况通报</t>
  </si>
  <si>
    <t>内务不合格宿舍（学院宿舍总数：352）</t>
  </si>
  <si>
    <t>道桥3241 42 43</t>
  </si>
  <si>
    <t>建工3243</t>
  </si>
  <si>
    <t>道桥3243 44 45 建造3241</t>
  </si>
  <si>
    <t>装饰3242</t>
  </si>
  <si>
    <t>道桥3221 22 23 24 25建工5201</t>
  </si>
  <si>
    <t>道桥3242</t>
  </si>
  <si>
    <t>装饰3221 3222</t>
  </si>
  <si>
    <t>装饰3231</t>
  </si>
  <si>
    <t>给排水3231</t>
  </si>
  <si>
    <r>
      <t>5</t>
    </r>
    <r>
      <rPr>
        <sz val="12"/>
        <rFont val="宋体"/>
        <family val="3"/>
        <charset val="134"/>
      </rPr>
      <t>09 512</t>
    </r>
  </si>
  <si>
    <t>装饰3232</t>
  </si>
  <si>
    <t>634 638</t>
  </si>
  <si>
    <t>水利3241</t>
  </si>
  <si>
    <t>装饰3241</t>
  </si>
  <si>
    <t>建工3242</t>
  </si>
  <si>
    <t>道桥3232</t>
  </si>
  <si>
    <t>道桥3235</t>
  </si>
  <si>
    <t>建工3231</t>
  </si>
  <si>
    <t>道桥3236</t>
  </si>
  <si>
    <t>铁成道桥3241</t>
  </si>
  <si>
    <t>给排水3242</t>
  </si>
  <si>
    <t>道桥3246</t>
  </si>
  <si>
    <t>道桥3237</t>
  </si>
  <si>
    <t>工程管理与物流学院2024-2025学年第二学期第4周学生公寓管理情况通报</t>
  </si>
  <si>
    <t>内务不合格宿舍（学院宿舍总数：256）</t>
  </si>
  <si>
    <t>造价3225</t>
  </si>
  <si>
    <t>工程物流3224</t>
  </si>
  <si>
    <t>铁成造价3221 造价3222</t>
  </si>
  <si>
    <r>
      <t>工程物流3222</t>
    </r>
    <r>
      <rPr>
        <sz val="11"/>
        <rFont val="宋体"/>
        <family val="3"/>
        <charset val="134"/>
      </rPr>
      <t xml:space="preserve"> 工程物流5201</t>
    </r>
  </si>
  <si>
    <t>2025.3.16（自律委员会）</t>
  </si>
  <si>
    <t>造价3241</t>
  </si>
  <si>
    <t>工程物流3221</t>
  </si>
  <si>
    <t>会计3242</t>
  </si>
  <si>
    <t>安全3221</t>
  </si>
  <si>
    <t>工程物流3244、物流3241</t>
  </si>
  <si>
    <r>
      <t>工程物流3221</t>
    </r>
    <r>
      <rPr>
        <sz val="12"/>
        <rFont val="宋体"/>
        <family val="3"/>
        <charset val="134"/>
      </rPr>
      <t xml:space="preserve"> 造价3222</t>
    </r>
  </si>
  <si>
    <t>2025.3.17（自律委员会）</t>
  </si>
  <si>
    <t>工程物流3244</t>
  </si>
  <si>
    <t xml:space="preserve">工程物流3222
工程物流5201
</t>
  </si>
  <si>
    <t>517
（混合班）</t>
  </si>
  <si>
    <t>安全3231</t>
  </si>
  <si>
    <t xml:space="preserve">造价3241 </t>
  </si>
  <si>
    <t>总计：6</t>
  </si>
  <si>
    <t>会计3241</t>
  </si>
  <si>
    <t>118 120</t>
  </si>
  <si>
    <t>铁道运输学院2024-2025学年第二学期第4周学生公寓管理情况通报</t>
  </si>
  <si>
    <t>内务不合格宿舍（学院宿舍总数：180）</t>
  </si>
  <si>
    <t>成控3221</t>
  </si>
  <si>
    <t>铁物3221</t>
  </si>
  <si>
    <t>运营3241</t>
  </si>
  <si>
    <t>城控3231</t>
  </si>
  <si>
    <t>铁道动力学院2024-2025学年第二学期第4周学生公寓管理情况通报</t>
  </si>
  <si>
    <t>内务不合格宿舍（学院宿舍总数：265）</t>
  </si>
  <si>
    <t>供电3221机车3221动检3221</t>
  </si>
  <si>
    <t>机车3223</t>
  </si>
  <si>
    <t>机车3225</t>
  </si>
  <si>
    <t>供电3222 3223</t>
  </si>
  <si>
    <t>机车3224</t>
  </si>
  <si>
    <t>335  337</t>
  </si>
  <si>
    <t>城车3231</t>
  </si>
  <si>
    <t>机车3222</t>
  </si>
  <si>
    <t>339  341</t>
  </si>
  <si>
    <t>机车3221</t>
  </si>
  <si>
    <t>422  423</t>
  </si>
  <si>
    <t>525  527</t>
  </si>
  <si>
    <t>供电3231</t>
  </si>
  <si>
    <t>铁道装备制造学院2024-2025学年第二学期第4周学生公寓管理情况通报</t>
  </si>
  <si>
    <t>内务不合格宿舍（学院宿舍总数：334）</t>
  </si>
  <si>
    <t>焊接3231</t>
  </si>
  <si>
    <t>机电3243</t>
  </si>
  <si>
    <t>2025.3.19</t>
  </si>
  <si>
    <t>机电3222</t>
  </si>
  <si>
    <t>铁成机电3241</t>
  </si>
  <si>
    <t>焊接3232</t>
  </si>
  <si>
    <t>机电5201</t>
  </si>
  <si>
    <t>机电3242、3243</t>
  </si>
  <si>
    <t>机械3221</t>
  </si>
  <si>
    <t>机电5212</t>
  </si>
  <si>
    <t>2025.3.18（自律委员会）</t>
  </si>
  <si>
    <t>机车3234</t>
  </si>
  <si>
    <t>2025.3.20</t>
  </si>
  <si>
    <t>机械3222</t>
  </si>
  <si>
    <t>机修3242</t>
  </si>
  <si>
    <t>机电3246</t>
  </si>
  <si>
    <t>机械3241、3242</t>
  </si>
  <si>
    <t>机电3221</t>
  </si>
  <si>
    <t>2025.3.20（自律委员会）</t>
  </si>
  <si>
    <t>机电3233</t>
  </si>
  <si>
    <t>总计：7</t>
  </si>
  <si>
    <t>2025.3.17</t>
  </si>
  <si>
    <t>机修3223</t>
  </si>
  <si>
    <t>电热毯</t>
  </si>
  <si>
    <t>国际交通学院2024-2025学年第二学期第4周学生公寓管理情况通报</t>
  </si>
  <si>
    <t>内务不合格宿舍（学院宿舍总数：153）</t>
  </si>
  <si>
    <t>铁物3243</t>
  </si>
  <si>
    <t>运营3245</t>
  </si>
  <si>
    <t>铁物3244</t>
  </si>
  <si>
    <t>总计：2</t>
  </si>
  <si>
    <t>2024-2025学年第二学期第4周学生公寓通报情况得分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</si>
  <si>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</si>
  <si>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</si>
  <si>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</si>
  <si>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</si>
  <si>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</si>
  <si>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</si>
  <si>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</si>
  <si>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</si>
  <si>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</si>
  <si>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</si>
  <si>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</si>
  <si>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</si>
  <si>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</si>
  <si>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</si>
  <si>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</si>
  <si>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</si>
  <si>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</si>
  <si>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</si>
  <si>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</si>
  <si>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</si>
  <si>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</si>
  <si>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</si>
  <si>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</si>
  <si>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</si>
  <si>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</si>
  <si>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</si>
  <si>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</si>
  <si>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总计：10</t>
    <phoneticPr fontId="27" type="noConversion"/>
  </si>
  <si>
    <t>2025/3/18
（安全检查）</t>
    <phoneticPr fontId="27" type="noConversion"/>
  </si>
  <si>
    <t>总计：17</t>
    <phoneticPr fontId="27" type="noConversion"/>
  </si>
  <si>
    <t>总分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</si>
</sst>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0.00_);[Red]\(0.00\)"/>
    <numFmt numFmtId="178" formatCode="yyyy&quot;年&quot;m&quot;月&quot;d&quot;日&quot;;@"/>
    <numFmt numFmtId="179" formatCode="0_);[Red]\(0\)"/>
  </numFmts>
  <fonts count="34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rgb="FF000000"/>
      <name val="serif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>
      <protection locked="0"/>
    </xf>
    <xf numFmtId="0" fontId="25" fillId="0" borderId="0"/>
    <xf numFmtId="0" fontId="17" fillId="0" borderId="0"/>
  </cellStyleXfs>
  <cellXfs count="17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5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0" fontId="12" fillId="0" borderId="6" xfId="0" applyFont="1" applyBorder="1" applyAlignment="1">
      <alignment horizontal="center" vertical="top" wrapText="1"/>
    </xf>
    <xf numFmtId="58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6" fontId="16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176" fontId="9" fillId="0" borderId="0" xfId="0" applyNumberFormat="1" applyFont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176" fontId="17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0" fontId="0" fillId="5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 applyAlignment="1">
      <alignment vertical="top" wrapText="1"/>
    </xf>
    <xf numFmtId="0" fontId="0" fillId="5" borderId="1" xfId="0" applyFill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10" fontId="17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8" fontId="17" fillId="0" borderId="1" xfId="0" applyNumberFormat="1" applyFont="1" applyBorder="1" applyAlignment="1">
      <alignment horizontal="center" vertical="center" wrapText="1"/>
    </xf>
    <xf numFmtId="179" fontId="20" fillId="0" borderId="1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1" xfId="3" applyBorder="1" applyAlignment="1">
      <alignment horizontal="center" vertical="center"/>
    </xf>
    <xf numFmtId="176" fontId="17" fillId="0" borderId="3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58" fontId="17" fillId="0" borderId="1" xfId="0" applyNumberFormat="1" applyFont="1" applyBorder="1" applyAlignment="1">
      <alignment vertical="center" wrapText="1"/>
    </xf>
    <xf numFmtId="58" fontId="21" fillId="0" borderId="1" xfId="0" applyNumberFormat="1" applyFont="1" applyBorder="1" applyAlignment="1">
      <alignment vertical="center" wrapText="1"/>
    </xf>
    <xf numFmtId="0" fontId="21" fillId="0" borderId="1" xfId="0" applyFont="1" applyBorder="1">
      <alignment vertical="center"/>
    </xf>
    <xf numFmtId="176" fontId="9" fillId="0" borderId="0" xfId="0" applyNumberFormat="1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4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1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7" fontId="24" fillId="0" borderId="1" xfId="0" applyNumberFormat="1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58" fontId="17" fillId="0" borderId="3" xfId="0" applyNumberFormat="1" applyFont="1" applyBorder="1" applyAlignment="1">
      <alignment horizontal="center" vertical="center" wrapText="1"/>
    </xf>
    <xf numFmtId="58" fontId="17" fillId="0" borderId="5" xfId="0" applyNumberFormat="1" applyFont="1" applyBorder="1" applyAlignment="1">
      <alignment horizontal="center" vertical="center" wrapText="1"/>
    </xf>
    <xf numFmtId="58" fontId="17" fillId="0" borderId="6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8" fontId="17" fillId="0" borderId="14" xfId="0" applyNumberFormat="1" applyFont="1" applyBorder="1" applyAlignment="1">
      <alignment horizontal="center" vertical="center" wrapText="1"/>
    </xf>
    <xf numFmtId="58" fontId="17" fillId="0" borderId="13" xfId="0" applyNumberFormat="1" applyFont="1" applyBorder="1" applyAlignment="1">
      <alignment horizontal="center" vertical="center"/>
    </xf>
    <xf numFmtId="58" fontId="17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131 2" xfId="1" xr:uid="{00000000-0005-0000-0000-000031000000}"/>
    <cellStyle name="常规 166 2" xfId="3" xr:uid="{00000000-0005-0000-0000-000033000000}"/>
    <cellStyle name="常规 168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70" zoomScaleNormal="70" workbookViewId="0">
      <selection activeCell="Q16" sqref="Q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07" customWidth="1"/>
    <col min="8" max="8" width="8.109375" style="17" customWidth="1"/>
    <col min="9" max="9" width="18.77734375" style="17" customWidth="1"/>
    <col min="10" max="10" width="14.77734375" style="17" customWidth="1"/>
    <col min="11" max="11" width="17.77734375" style="17" customWidth="1"/>
    <col min="12" max="12" width="9.33203125" style="17" customWidth="1"/>
    <col min="13" max="13" width="8.109375" style="17" customWidth="1"/>
    <col min="14" max="14" width="10.21875" style="17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7" customWidth="1"/>
    <col min="20" max="20" width="9.109375" style="17" customWidth="1"/>
    <col min="21" max="21" width="11.21875" style="17" customWidth="1"/>
    <col min="22" max="22" width="9.109375" style="17" customWidth="1"/>
    <col min="23" max="23" width="10.77734375" style="17" customWidth="1"/>
    <col min="24" max="24" width="11.77734375" style="17" customWidth="1"/>
    <col min="25" max="25" width="26" customWidth="1"/>
  </cols>
  <sheetData>
    <row r="1" spans="1:25" ht="40.049999999999997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42" t="s">
        <v>1</v>
      </c>
      <c r="B2" s="142"/>
      <c r="C2" s="142"/>
      <c r="D2" s="142"/>
      <c r="E2" s="142"/>
      <c r="F2" s="18"/>
      <c r="G2" s="137" t="s">
        <v>2</v>
      </c>
      <c r="H2" s="126" t="s">
        <v>3</v>
      </c>
      <c r="I2" s="126" t="s">
        <v>4</v>
      </c>
      <c r="J2" s="143" t="s">
        <v>5</v>
      </c>
      <c r="K2" s="143"/>
      <c r="L2" s="143"/>
      <c r="M2" s="143" t="s">
        <v>6</v>
      </c>
      <c r="N2" s="143"/>
      <c r="O2" s="18"/>
      <c r="P2" s="126" t="s">
        <v>2</v>
      </c>
      <c r="Q2" s="127" t="s">
        <v>3</v>
      </c>
      <c r="R2" s="127" t="s">
        <v>4</v>
      </c>
      <c r="S2" s="144" t="s">
        <v>7</v>
      </c>
      <c r="T2" s="145"/>
      <c r="U2" s="144" t="s">
        <v>8</v>
      </c>
      <c r="V2" s="145"/>
      <c r="W2" s="144" t="s">
        <v>9</v>
      </c>
      <c r="X2" s="145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37"/>
      <c r="H3" s="126"/>
      <c r="I3" s="126"/>
      <c r="J3" s="22" t="s">
        <v>13</v>
      </c>
      <c r="K3" s="22" t="s">
        <v>14</v>
      </c>
      <c r="L3" s="22" t="s">
        <v>15</v>
      </c>
      <c r="M3" s="22" t="s">
        <v>11</v>
      </c>
      <c r="N3" s="22" t="s">
        <v>12</v>
      </c>
      <c r="O3" s="23"/>
      <c r="P3" s="126"/>
      <c r="Q3" s="128"/>
      <c r="R3" s="128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133">
        <v>45735</v>
      </c>
      <c r="B4" s="55">
        <v>1</v>
      </c>
      <c r="C4" s="55" t="s">
        <v>17</v>
      </c>
      <c r="D4" s="55">
        <v>523</v>
      </c>
      <c r="E4" s="55">
        <v>1</v>
      </c>
      <c r="F4"/>
      <c r="G4" s="54">
        <v>45736</v>
      </c>
      <c r="H4" s="55">
        <v>8</v>
      </c>
      <c r="I4" s="55" t="s">
        <v>18</v>
      </c>
      <c r="J4" s="40"/>
      <c r="K4" s="40"/>
      <c r="L4" s="40"/>
      <c r="M4" s="55">
        <v>302</v>
      </c>
      <c r="N4" s="26">
        <v>1</v>
      </c>
      <c r="P4" s="85"/>
      <c r="Q4" s="86"/>
      <c r="R4" s="86"/>
      <c r="S4" s="40"/>
      <c r="T4" s="40"/>
      <c r="U4" s="86"/>
      <c r="V4" s="40"/>
      <c r="W4" s="40"/>
      <c r="X4" s="29"/>
      <c r="Y4" s="129"/>
    </row>
    <row r="5" spans="1:25" s="15" customFormat="1" ht="25.05" customHeight="1">
      <c r="A5" s="133"/>
      <c r="B5" s="55">
        <v>1</v>
      </c>
      <c r="C5" s="55" t="s">
        <v>19</v>
      </c>
      <c r="D5" s="55">
        <v>529</v>
      </c>
      <c r="E5" s="55">
        <v>1</v>
      </c>
      <c r="F5"/>
      <c r="G5" s="138">
        <v>45737</v>
      </c>
      <c r="H5" s="55">
        <v>8</v>
      </c>
      <c r="I5" s="55" t="s">
        <v>20</v>
      </c>
      <c r="J5" s="116" t="s">
        <v>21</v>
      </c>
      <c r="K5" s="15" t="s">
        <v>22</v>
      </c>
      <c r="L5" s="40"/>
      <c r="M5" s="40"/>
      <c r="N5" s="40"/>
      <c r="O5" s="71"/>
      <c r="P5" s="29"/>
      <c r="Q5" s="40"/>
      <c r="R5" s="40"/>
      <c r="S5" s="40"/>
      <c r="T5" s="40"/>
      <c r="U5" s="40"/>
      <c r="V5" s="40"/>
      <c r="W5" s="40"/>
      <c r="X5" s="29"/>
      <c r="Y5" s="129"/>
    </row>
    <row r="6" spans="1:25" s="15" customFormat="1" ht="25.05" customHeight="1">
      <c r="A6" s="134">
        <v>45733</v>
      </c>
      <c r="B6" s="108">
        <v>8</v>
      </c>
      <c r="C6" s="55" t="s">
        <v>18</v>
      </c>
      <c r="D6" s="55">
        <v>237</v>
      </c>
      <c r="E6" s="55">
        <v>1</v>
      </c>
      <c r="F6"/>
      <c r="G6" s="139"/>
      <c r="H6" s="69">
        <v>8</v>
      </c>
      <c r="I6" s="55" t="s">
        <v>23</v>
      </c>
      <c r="J6" s="40"/>
      <c r="K6" s="30" t="s">
        <v>24</v>
      </c>
      <c r="L6" s="40"/>
      <c r="M6" s="55">
        <v>222</v>
      </c>
      <c r="N6" s="26">
        <v>1</v>
      </c>
      <c r="O6" s="71"/>
      <c r="P6" s="29"/>
      <c r="Q6" s="40"/>
      <c r="R6" s="40"/>
      <c r="S6" s="40"/>
      <c r="T6" s="40"/>
      <c r="U6" s="40"/>
      <c r="V6" s="40"/>
      <c r="W6" s="40"/>
      <c r="X6" s="29"/>
      <c r="Y6" s="129"/>
    </row>
    <row r="7" spans="1:25" s="15" customFormat="1" ht="25.05" customHeight="1">
      <c r="A7" s="135"/>
      <c r="B7" s="109">
        <v>8</v>
      </c>
      <c r="C7" s="55" t="s">
        <v>25</v>
      </c>
      <c r="D7" s="55">
        <v>329</v>
      </c>
      <c r="E7" s="55">
        <v>1</v>
      </c>
      <c r="F7" s="110"/>
      <c r="G7" s="139"/>
      <c r="H7" s="123">
        <v>8</v>
      </c>
      <c r="I7" s="123" t="s">
        <v>26</v>
      </c>
      <c r="J7" s="40"/>
      <c r="K7" s="40"/>
      <c r="L7" s="40"/>
      <c r="M7" s="58">
        <v>232</v>
      </c>
      <c r="N7" s="26">
        <v>1</v>
      </c>
      <c r="O7" s="71"/>
      <c r="P7" s="29"/>
      <c r="Q7" s="40"/>
      <c r="R7" s="40"/>
      <c r="S7" s="40"/>
      <c r="T7" s="40"/>
      <c r="U7" s="40"/>
      <c r="V7" s="40"/>
      <c r="W7" s="40"/>
      <c r="X7" s="29"/>
      <c r="Y7" s="129"/>
    </row>
    <row r="8" spans="1:25" s="15" customFormat="1" ht="25.05" customHeight="1">
      <c r="A8" s="135"/>
      <c r="B8" s="111">
        <v>8</v>
      </c>
      <c r="C8" s="68" t="s">
        <v>27</v>
      </c>
      <c r="D8" s="112" t="s">
        <v>28</v>
      </c>
      <c r="E8" s="113">
        <v>1</v>
      </c>
      <c r="F8"/>
      <c r="G8" s="139"/>
      <c r="H8" s="124"/>
      <c r="I8" s="124"/>
      <c r="J8" s="40"/>
      <c r="K8" s="40"/>
      <c r="L8" s="40"/>
      <c r="M8" s="26">
        <v>233</v>
      </c>
      <c r="N8" s="26">
        <v>1</v>
      </c>
      <c r="O8" s="71"/>
      <c r="P8" s="29"/>
      <c r="Q8" s="40"/>
      <c r="R8" s="40"/>
      <c r="S8" s="40"/>
      <c r="T8" s="40"/>
      <c r="U8" s="40"/>
      <c r="V8" s="40"/>
      <c r="W8" s="40"/>
      <c r="X8" s="29"/>
      <c r="Y8" s="129"/>
    </row>
    <row r="9" spans="1:25" s="15" customFormat="1" ht="25.05" customHeight="1">
      <c r="A9" s="134">
        <v>45734</v>
      </c>
      <c r="B9" s="109">
        <v>8</v>
      </c>
      <c r="C9" s="114" t="s">
        <v>29</v>
      </c>
      <c r="D9" s="69">
        <v>420</v>
      </c>
      <c r="E9" s="69">
        <v>1</v>
      </c>
      <c r="F9"/>
      <c r="G9" s="139"/>
      <c r="H9" s="124"/>
      <c r="I9" s="124"/>
      <c r="J9" s="40"/>
      <c r="K9" s="40"/>
      <c r="L9" s="40"/>
      <c r="M9" s="26">
        <v>234</v>
      </c>
      <c r="N9" s="26">
        <v>1</v>
      </c>
      <c r="O9" s="71"/>
      <c r="P9" s="29"/>
      <c r="Q9" s="40"/>
      <c r="R9" s="40"/>
      <c r="S9" s="40"/>
      <c r="T9" s="40"/>
      <c r="U9" s="40"/>
      <c r="V9" s="40"/>
      <c r="W9" s="40"/>
      <c r="X9" s="29"/>
      <c r="Y9" s="129"/>
    </row>
    <row r="10" spans="1:25" s="15" customFormat="1" ht="25.05" customHeight="1">
      <c r="A10" s="136"/>
      <c r="B10" s="55">
        <v>8</v>
      </c>
      <c r="C10" s="55" t="s">
        <v>30</v>
      </c>
      <c r="D10" s="55" t="s">
        <v>31</v>
      </c>
      <c r="E10" s="55">
        <v>2</v>
      </c>
      <c r="F10"/>
      <c r="G10" s="140"/>
      <c r="H10" s="125"/>
      <c r="I10" s="125"/>
      <c r="J10" s="40"/>
      <c r="K10" s="40"/>
      <c r="L10" s="40"/>
      <c r="M10" s="26">
        <v>235</v>
      </c>
      <c r="N10" s="26">
        <v>1</v>
      </c>
      <c r="O10" s="71"/>
      <c r="P10" s="29"/>
      <c r="Q10" s="40"/>
      <c r="R10" s="40"/>
      <c r="S10" s="40"/>
      <c r="T10" s="40"/>
      <c r="U10" s="40"/>
      <c r="V10" s="40"/>
      <c r="W10" s="40"/>
      <c r="X10" s="29"/>
      <c r="Y10" s="129"/>
    </row>
    <row r="11" spans="1:25" s="15" customFormat="1" ht="25.05" customHeight="1">
      <c r="A11" s="40"/>
      <c r="B11" s="40"/>
      <c r="C11" s="40"/>
      <c r="D11" s="30" t="s">
        <v>32</v>
      </c>
      <c r="E11" s="30">
        <v>8</v>
      </c>
      <c r="F11"/>
      <c r="G11" s="130" t="s">
        <v>33</v>
      </c>
      <c r="H11" s="26">
        <v>7</v>
      </c>
      <c r="I11" s="55" t="s">
        <v>34</v>
      </c>
      <c r="J11" s="26"/>
      <c r="K11" s="26"/>
      <c r="L11" s="26"/>
      <c r="M11" s="55">
        <v>323</v>
      </c>
      <c r="N11" s="26">
        <v>1</v>
      </c>
      <c r="O11" s="71"/>
      <c r="P11" s="29"/>
      <c r="Q11" s="40"/>
      <c r="R11" s="40"/>
      <c r="S11" s="40"/>
      <c r="T11" s="40"/>
      <c r="U11" s="40"/>
      <c r="V11" s="40"/>
      <c r="W11" s="40"/>
      <c r="X11" s="29"/>
      <c r="Y11" s="129"/>
    </row>
    <row r="12" spans="1:25" s="15" customFormat="1" ht="25.05" customHeight="1">
      <c r="A12" s="29"/>
      <c r="B12" s="40"/>
      <c r="C12" s="75"/>
      <c r="D12" s="30" t="s">
        <v>35</v>
      </c>
      <c r="E12" s="30">
        <v>418</v>
      </c>
      <c r="F12"/>
      <c r="G12" s="131"/>
      <c r="H12" s="26">
        <v>7</v>
      </c>
      <c r="I12" s="55" t="s">
        <v>36</v>
      </c>
      <c r="J12" s="26"/>
      <c r="K12" s="26"/>
      <c r="L12" s="26"/>
      <c r="M12" s="55">
        <v>333</v>
      </c>
      <c r="N12" s="26">
        <v>1</v>
      </c>
      <c r="O12" s="71"/>
      <c r="P12" s="29"/>
      <c r="Q12" s="40"/>
      <c r="R12" s="40"/>
      <c r="S12" s="40"/>
      <c r="T12" s="40"/>
      <c r="U12" s="40"/>
      <c r="V12" s="40"/>
      <c r="W12" s="40"/>
      <c r="X12" s="29"/>
      <c r="Y12" s="129"/>
    </row>
    <row r="13" spans="1:25" s="15" customFormat="1" ht="25.05" customHeight="1">
      <c r="A13" s="29"/>
      <c r="B13" s="40"/>
      <c r="C13" s="40"/>
      <c r="D13" s="30" t="s">
        <v>37</v>
      </c>
      <c r="E13" s="115">
        <f>E11/E12</f>
        <v>1.9138755980861202E-2</v>
      </c>
      <c r="F13"/>
      <c r="G13" s="130" t="s">
        <v>38</v>
      </c>
      <c r="H13" s="93">
        <v>8</v>
      </c>
      <c r="I13" s="55" t="s">
        <v>39</v>
      </c>
      <c r="J13" s="93"/>
      <c r="K13" s="93"/>
      <c r="L13" s="93"/>
      <c r="M13" s="55">
        <v>312</v>
      </c>
      <c r="N13" s="93">
        <v>1</v>
      </c>
      <c r="O13"/>
      <c r="P13" s="40"/>
      <c r="Q13" s="40"/>
      <c r="R13" s="40"/>
      <c r="S13" s="40"/>
      <c r="T13" s="40"/>
      <c r="U13" s="40"/>
      <c r="V13" s="40"/>
      <c r="W13" s="40"/>
      <c r="X13" s="40"/>
      <c r="Y13" s="129"/>
    </row>
    <row r="14" spans="1:25" s="15" customFormat="1" ht="25.05" customHeight="1">
      <c r="A14" s="29"/>
      <c r="B14" s="40"/>
      <c r="C14" s="40"/>
      <c r="D14" s="40"/>
      <c r="E14" s="40"/>
      <c r="F14"/>
      <c r="G14" s="131"/>
      <c r="H14" s="93">
        <v>7</v>
      </c>
      <c r="I14" s="55" t="s">
        <v>40</v>
      </c>
      <c r="J14" s="93"/>
      <c r="K14" s="93"/>
      <c r="L14" s="93"/>
      <c r="M14" s="55">
        <v>324</v>
      </c>
      <c r="N14" s="93">
        <v>1</v>
      </c>
      <c r="O14"/>
      <c r="P14" s="40"/>
      <c r="Q14" s="40"/>
      <c r="R14" s="40"/>
      <c r="S14" s="40"/>
      <c r="T14" s="40"/>
      <c r="U14" s="40"/>
      <c r="V14" s="40"/>
      <c r="W14" s="40"/>
      <c r="X14" s="40"/>
      <c r="Y14" s="129"/>
    </row>
    <row r="15" spans="1:25" s="15" customFormat="1" ht="25.05" customHeight="1">
      <c r="A15" s="71"/>
      <c r="B15" s="10"/>
      <c r="C15" s="10"/>
      <c r="D15" s="10"/>
      <c r="E15" s="10"/>
      <c r="F15"/>
      <c r="G15" s="130"/>
      <c r="H15" s="93"/>
      <c r="I15" s="55"/>
      <c r="J15" s="93"/>
      <c r="K15" s="93"/>
      <c r="L15" s="93"/>
      <c r="M15" s="55"/>
      <c r="N15" s="93"/>
      <c r="O15"/>
      <c r="P15" s="40"/>
      <c r="Q15" s="40"/>
      <c r="R15" s="40"/>
      <c r="S15" s="40"/>
      <c r="T15" s="40"/>
      <c r="U15" s="40"/>
      <c r="V15" s="40"/>
      <c r="W15" s="40"/>
      <c r="X15" s="40"/>
      <c r="Y15" s="129"/>
    </row>
    <row r="16" spans="1:25" s="15" customFormat="1" ht="25.05" customHeight="1">
      <c r="A16" s="71"/>
      <c r="B16" s="10"/>
      <c r="C16" s="10"/>
      <c r="D16" s="10"/>
      <c r="E16" s="10"/>
      <c r="F16" s="10"/>
      <c r="G16" s="132"/>
      <c r="H16" s="93"/>
      <c r="I16" s="55"/>
      <c r="J16" s="93"/>
      <c r="K16" s="93"/>
      <c r="L16" s="93"/>
      <c r="M16" s="55"/>
      <c r="N16" s="93"/>
      <c r="O16" s="10"/>
      <c r="P16" s="10"/>
      <c r="Q16" s="10"/>
      <c r="R16" s="10"/>
      <c r="S16" s="10"/>
      <c r="T16" s="10"/>
      <c r="U16" s="10"/>
      <c r="V16" s="10"/>
      <c r="W16" s="10"/>
      <c r="X16" s="117"/>
      <c r="Y16" s="129"/>
    </row>
    <row r="17" spans="1:25" s="15" customFormat="1" ht="25.05" customHeight="1">
      <c r="A17" s="71"/>
      <c r="B17" s="10"/>
      <c r="C17" s="10"/>
      <c r="D17" s="10"/>
      <c r="E17" s="77"/>
      <c r="F17" s="10"/>
      <c r="G17" s="131"/>
      <c r="H17" s="93"/>
      <c r="I17" s="55"/>
      <c r="J17" s="93"/>
      <c r="K17" s="93"/>
      <c r="L17" s="93"/>
      <c r="M17" s="55"/>
      <c r="N17" s="93"/>
      <c r="O17" s="10"/>
      <c r="P17" s="10"/>
      <c r="Q17" s="10"/>
      <c r="R17" s="10"/>
      <c r="S17" s="10"/>
      <c r="T17" s="10"/>
      <c r="U17" s="10"/>
      <c r="V17" s="10"/>
      <c r="W17" s="10"/>
      <c r="X17" s="117"/>
      <c r="Y17" s="52"/>
    </row>
    <row r="18" spans="1:25" s="15" customFormat="1" ht="25.05" customHeight="1">
      <c r="F18" s="10"/>
      <c r="G18" s="107"/>
      <c r="H18" s="17"/>
      <c r="I18" s="17"/>
      <c r="J18" s="17"/>
      <c r="K18" s="17"/>
      <c r="L18" s="17"/>
      <c r="M18" s="17"/>
      <c r="N18" s="118" t="s">
        <v>192</v>
      </c>
      <c r="O18" s="10"/>
      <c r="P18" s="10"/>
      <c r="Q18" s="10"/>
      <c r="R18" s="10"/>
      <c r="S18" s="10"/>
      <c r="T18" s="10"/>
      <c r="U18" s="10"/>
      <c r="V18" s="10"/>
      <c r="W18" s="10"/>
      <c r="X18" s="117"/>
      <c r="Y18" s="52"/>
    </row>
    <row r="19" spans="1:25" s="15" customFormat="1" ht="25.05" customHeight="1">
      <c r="G19" s="107"/>
      <c r="H19" s="17"/>
      <c r="I19" s="17"/>
      <c r="J19" s="17"/>
      <c r="K19" s="17"/>
      <c r="L19" s="17"/>
      <c r="M19" s="17"/>
      <c r="N19" s="17"/>
      <c r="S19" s="17"/>
      <c r="T19" s="17"/>
      <c r="U19" s="17"/>
      <c r="V19" s="17"/>
      <c r="W19" s="17"/>
      <c r="X19" s="117"/>
      <c r="Y19" s="52"/>
    </row>
    <row r="20" spans="1:25" s="15" customFormat="1" ht="25.05" customHeight="1">
      <c r="G20" s="107"/>
      <c r="H20" s="17"/>
      <c r="I20" s="17"/>
      <c r="J20" s="17"/>
      <c r="K20" s="17"/>
      <c r="L20" s="17"/>
      <c r="M20" s="17"/>
      <c r="N20" s="17"/>
      <c r="S20" s="17"/>
      <c r="T20" s="17"/>
      <c r="U20" s="17"/>
      <c r="V20" s="17"/>
      <c r="W20" s="17"/>
      <c r="X20" s="117"/>
      <c r="Y20" s="52"/>
    </row>
    <row r="21" spans="1:25" s="15" customFormat="1" ht="25.05" customHeight="1">
      <c r="G21" s="107"/>
      <c r="H21" s="17"/>
      <c r="I21" s="17"/>
      <c r="J21" s="17"/>
      <c r="K21" s="17"/>
      <c r="L21" s="17"/>
      <c r="M21" s="17"/>
      <c r="N21" s="17"/>
      <c r="S21" s="17"/>
      <c r="T21" s="17"/>
      <c r="U21" s="17"/>
      <c r="V21" s="17"/>
      <c r="W21" s="17"/>
      <c r="X21" s="117"/>
      <c r="Y21" s="52"/>
    </row>
    <row r="22" spans="1:25" s="15" customFormat="1" ht="25.05" customHeight="1">
      <c r="G22" s="107"/>
      <c r="H22" s="17"/>
      <c r="I22" s="17"/>
      <c r="J22" s="17"/>
      <c r="K22" s="17"/>
      <c r="L22" s="17"/>
      <c r="M22" s="17"/>
      <c r="N22" s="17"/>
      <c r="S22" s="17"/>
      <c r="T22" s="17"/>
      <c r="U22" s="17"/>
      <c r="V22" s="17"/>
      <c r="W22" s="17"/>
      <c r="X22" s="117"/>
      <c r="Y22" s="52"/>
    </row>
    <row r="23" spans="1:25" s="15" customFormat="1" ht="25.05" customHeight="1">
      <c r="G23" s="107"/>
      <c r="H23" s="17"/>
      <c r="I23" s="17"/>
      <c r="J23" s="17"/>
      <c r="K23" s="17"/>
      <c r="L23" s="17"/>
      <c r="M23" s="17"/>
      <c r="N23" s="17"/>
      <c r="S23" s="17"/>
      <c r="T23" s="17"/>
      <c r="U23" s="17"/>
      <c r="V23" s="17"/>
      <c r="W23" s="17"/>
      <c r="X23" s="117"/>
      <c r="Y23" s="52"/>
    </row>
    <row r="24" spans="1:25" s="15" customFormat="1" ht="25.05" customHeight="1">
      <c r="G24" s="107"/>
      <c r="H24" s="17"/>
      <c r="I24" s="17"/>
      <c r="J24" s="17"/>
      <c r="K24" s="17"/>
      <c r="L24" s="17"/>
      <c r="M24" s="17"/>
      <c r="N24" s="17"/>
      <c r="S24" s="17"/>
      <c r="T24" s="17"/>
      <c r="U24" s="17"/>
      <c r="V24" s="17"/>
      <c r="W24" s="17"/>
      <c r="X24" s="117"/>
      <c r="Y24" s="52"/>
    </row>
    <row r="25" spans="1:25" s="15" customFormat="1" ht="25.05" customHeight="1">
      <c r="G25" s="107"/>
      <c r="H25" s="17"/>
      <c r="I25" s="17"/>
      <c r="J25" s="17"/>
      <c r="K25" s="17"/>
      <c r="L25" s="17"/>
      <c r="M25" s="17"/>
      <c r="N25" s="17"/>
      <c r="S25" s="17"/>
      <c r="T25" s="17"/>
      <c r="U25" s="17"/>
      <c r="V25" s="17"/>
      <c r="W25" s="17"/>
      <c r="X25" s="117"/>
      <c r="Y25" s="52"/>
    </row>
    <row r="26" spans="1:25" s="15" customFormat="1" ht="25.05" customHeight="1">
      <c r="G26" s="107"/>
      <c r="H26" s="17"/>
      <c r="I26" s="17"/>
      <c r="J26" s="17"/>
      <c r="K26" s="17"/>
      <c r="L26" s="17"/>
      <c r="M26" s="17"/>
      <c r="N26" s="17"/>
      <c r="S26" s="17"/>
      <c r="T26" s="17"/>
      <c r="U26" s="17"/>
      <c r="V26" s="17"/>
      <c r="W26" s="17"/>
      <c r="X26" s="17"/>
    </row>
    <row r="27" spans="1:25" s="15" customFormat="1" ht="25.05" customHeight="1">
      <c r="G27" s="107"/>
      <c r="H27" s="17"/>
      <c r="I27" s="17"/>
      <c r="J27" s="17"/>
      <c r="K27" s="17"/>
      <c r="L27" s="17"/>
      <c r="M27" s="17"/>
      <c r="N27" s="17"/>
      <c r="S27" s="17"/>
      <c r="T27" s="17"/>
      <c r="U27" s="17"/>
      <c r="V27" s="17"/>
      <c r="W27" s="17"/>
      <c r="X27" s="17"/>
    </row>
    <row r="28" spans="1:25" s="15" customFormat="1" ht="25.05" customHeight="1">
      <c r="G28" s="107"/>
      <c r="H28" s="17"/>
      <c r="I28" s="17"/>
      <c r="J28" s="17"/>
      <c r="K28" s="17"/>
      <c r="L28" s="17"/>
      <c r="M28" s="17"/>
      <c r="N28" s="17"/>
      <c r="S28" s="17"/>
      <c r="T28" s="17"/>
      <c r="U28" s="17"/>
      <c r="V28" s="17"/>
      <c r="W28" s="17"/>
      <c r="X28" s="17"/>
    </row>
    <row r="29" spans="1:25" s="15" customFormat="1" ht="25.05" customHeight="1">
      <c r="G29" s="107"/>
      <c r="H29" s="17"/>
      <c r="I29" s="17"/>
      <c r="J29" s="17"/>
      <c r="K29" s="17"/>
      <c r="L29" s="17"/>
      <c r="M29" s="17"/>
      <c r="N29" s="17"/>
      <c r="S29" s="17"/>
      <c r="T29" s="17"/>
      <c r="U29" s="17"/>
      <c r="V29" s="17"/>
      <c r="W29" s="17"/>
      <c r="X29" s="17"/>
    </row>
    <row r="30" spans="1:25" s="15" customFormat="1" ht="25.05" customHeight="1">
      <c r="G30" s="107"/>
      <c r="H30" s="17"/>
      <c r="I30" s="17"/>
      <c r="J30" s="17"/>
      <c r="K30" s="17"/>
      <c r="L30" s="17"/>
      <c r="M30" s="17"/>
      <c r="N30" s="17"/>
      <c r="S30" s="17"/>
      <c r="T30" s="17"/>
      <c r="U30" s="17"/>
      <c r="V30" s="17"/>
      <c r="W30" s="17"/>
      <c r="X30" s="17"/>
    </row>
    <row r="31" spans="1:25" s="15" customFormat="1" ht="25.05" customHeight="1">
      <c r="G31" s="107"/>
      <c r="H31" s="17"/>
      <c r="I31" s="17"/>
      <c r="J31" s="17"/>
      <c r="K31" s="17"/>
      <c r="L31" s="17"/>
      <c r="M31" s="17"/>
      <c r="N31" s="17"/>
      <c r="S31" s="17"/>
      <c r="T31" s="17"/>
      <c r="U31" s="17"/>
      <c r="V31" s="17"/>
      <c r="W31" s="17"/>
      <c r="X31" s="17"/>
    </row>
    <row r="32" spans="1:25" s="15" customFormat="1" ht="25.05" customHeight="1">
      <c r="G32" s="107"/>
      <c r="H32" s="17"/>
      <c r="I32" s="17"/>
      <c r="J32" s="17"/>
      <c r="K32" s="17"/>
      <c r="L32" s="17"/>
      <c r="M32" s="17"/>
      <c r="N32" s="17"/>
      <c r="S32" s="17"/>
      <c r="T32" s="17"/>
      <c r="U32" s="17"/>
      <c r="V32" s="17"/>
      <c r="W32" s="17"/>
      <c r="X32" s="17"/>
    </row>
    <row r="33" spans="1:24" s="15" customFormat="1" ht="25.05" customHeight="1">
      <c r="G33" s="107"/>
      <c r="H33" s="17"/>
      <c r="I33" s="17"/>
      <c r="J33" s="17"/>
      <c r="K33" s="17"/>
      <c r="L33" s="17"/>
      <c r="M33" s="17"/>
      <c r="N33" s="17"/>
      <c r="S33" s="17"/>
      <c r="T33" s="17"/>
      <c r="U33" s="17"/>
      <c r="V33" s="17"/>
      <c r="W33" s="17"/>
      <c r="X33" s="17"/>
    </row>
    <row r="34" spans="1:24" s="15" customFormat="1" ht="25.05" customHeight="1">
      <c r="G34" s="107"/>
      <c r="H34" s="17"/>
      <c r="I34" s="17"/>
      <c r="J34" s="17"/>
      <c r="K34" s="17"/>
      <c r="L34" s="17"/>
      <c r="M34" s="17"/>
      <c r="N34" s="17"/>
      <c r="S34" s="17"/>
      <c r="T34" s="17"/>
      <c r="U34" s="17"/>
      <c r="V34" s="17"/>
      <c r="W34" s="17"/>
      <c r="X34" s="17"/>
    </row>
    <row r="35" spans="1:24" s="15" customFormat="1" ht="25.05" customHeight="1">
      <c r="G35" s="107"/>
      <c r="H35" s="17"/>
      <c r="I35" s="17"/>
      <c r="J35" s="17"/>
      <c r="K35" s="17"/>
      <c r="L35" s="17"/>
      <c r="M35" s="17"/>
      <c r="N35" s="17"/>
      <c r="S35" s="17"/>
      <c r="T35" s="17"/>
      <c r="U35" s="17"/>
      <c r="V35" s="17"/>
      <c r="W35" s="17"/>
      <c r="X35" s="17"/>
    </row>
    <row r="36" spans="1:24" s="15" customFormat="1" ht="25.05" customHeight="1">
      <c r="G36" s="107"/>
      <c r="H36" s="17"/>
      <c r="I36" s="17"/>
      <c r="J36" s="17"/>
      <c r="K36" s="17"/>
      <c r="L36" s="17"/>
      <c r="M36" s="17"/>
      <c r="N36" s="17"/>
      <c r="S36" s="17"/>
      <c r="T36" s="17"/>
      <c r="U36" s="17"/>
      <c r="V36" s="17"/>
      <c r="W36" s="17"/>
      <c r="X36" s="17"/>
    </row>
    <row r="37" spans="1:24" s="15" customFormat="1" ht="25.05" customHeight="1">
      <c r="G37" s="107"/>
      <c r="H37" s="17"/>
      <c r="I37" s="17"/>
      <c r="J37" s="17"/>
      <c r="K37" s="17"/>
      <c r="L37" s="17"/>
      <c r="M37" s="17"/>
      <c r="N37" s="17"/>
      <c r="S37" s="17"/>
      <c r="T37" s="17"/>
      <c r="U37" s="17"/>
      <c r="V37" s="17"/>
      <c r="W37" s="17"/>
      <c r="X37" s="17"/>
    </row>
    <row r="38" spans="1:24" s="15" customFormat="1" ht="25.05" customHeight="1">
      <c r="G38" s="107"/>
      <c r="H38" s="17"/>
      <c r="I38" s="17"/>
      <c r="J38" s="17"/>
      <c r="K38" s="17"/>
      <c r="L38" s="17"/>
      <c r="M38" s="17"/>
      <c r="N38" s="17"/>
      <c r="S38" s="17"/>
      <c r="T38" s="17"/>
      <c r="U38" s="17"/>
      <c r="V38" s="17"/>
      <c r="W38" s="17"/>
      <c r="X38" s="17"/>
    </row>
    <row r="39" spans="1:24" s="15" customFormat="1" ht="25.05" customHeight="1">
      <c r="G39" s="107"/>
      <c r="H39" s="17"/>
      <c r="I39" s="17"/>
      <c r="J39" s="17"/>
      <c r="K39" s="17"/>
      <c r="L39" s="17"/>
      <c r="M39" s="17"/>
      <c r="N39" s="17"/>
      <c r="S39" s="17"/>
      <c r="T39" s="17"/>
      <c r="U39" s="17"/>
      <c r="V39" s="17"/>
      <c r="W39" s="17"/>
      <c r="X39" s="17"/>
    </row>
    <row r="40" spans="1:24" s="15" customFormat="1" ht="25.05" customHeight="1">
      <c r="G40" s="107"/>
      <c r="H40" s="17"/>
      <c r="I40" s="17"/>
      <c r="J40" s="17"/>
      <c r="K40" s="17"/>
      <c r="L40" s="17"/>
      <c r="M40" s="17"/>
      <c r="N40" s="17"/>
      <c r="S40" s="17"/>
      <c r="T40" s="17"/>
      <c r="U40" s="17"/>
      <c r="V40" s="17"/>
      <c r="W40" s="17"/>
      <c r="X40" s="17"/>
    </row>
    <row r="41" spans="1:24" s="15" customFormat="1" ht="25.05" customHeight="1">
      <c r="G41" s="107"/>
      <c r="H41" s="17"/>
      <c r="I41" s="17"/>
      <c r="J41" s="17"/>
      <c r="K41" s="17"/>
      <c r="L41" s="17"/>
      <c r="M41" s="17"/>
      <c r="N41" s="17"/>
      <c r="S41" s="17"/>
      <c r="T41" s="17"/>
      <c r="U41" s="17"/>
      <c r="V41" s="17"/>
      <c r="W41" s="17"/>
      <c r="X41" s="17"/>
    </row>
    <row r="42" spans="1:24" s="15" customFormat="1" ht="25.05" customHeight="1">
      <c r="G42" s="107"/>
      <c r="H42" s="17"/>
      <c r="I42" s="17"/>
      <c r="J42" s="17"/>
      <c r="K42" s="17"/>
      <c r="L42" s="17"/>
      <c r="M42" s="17"/>
      <c r="N42" s="17"/>
      <c r="S42" s="17"/>
      <c r="T42" s="17"/>
      <c r="U42" s="17"/>
      <c r="V42" s="17"/>
      <c r="W42" s="17"/>
      <c r="X42" s="17"/>
    </row>
    <row r="43" spans="1:24" s="15" customFormat="1" ht="25.05" customHeight="1">
      <c r="G43" s="107"/>
      <c r="H43" s="17"/>
      <c r="I43" s="17"/>
      <c r="J43" s="17"/>
      <c r="K43" s="17"/>
      <c r="L43" s="17"/>
      <c r="M43" s="17"/>
      <c r="N43" s="17"/>
      <c r="S43" s="17"/>
      <c r="T43" s="17"/>
      <c r="U43" s="17"/>
      <c r="V43" s="17"/>
      <c r="W43" s="17"/>
      <c r="X43" s="17"/>
    </row>
    <row r="44" spans="1:24" s="15" customFormat="1" ht="25.05" customHeight="1">
      <c r="G44" s="107"/>
      <c r="H44" s="17"/>
      <c r="I44" s="17"/>
      <c r="J44" s="17"/>
      <c r="K44" s="17"/>
      <c r="L44" s="17"/>
      <c r="M44" s="17"/>
      <c r="N44" s="17"/>
      <c r="S44" s="17"/>
      <c r="T44" s="17"/>
      <c r="U44" s="17"/>
      <c r="V44" s="17"/>
      <c r="W44" s="17"/>
      <c r="X44" s="17"/>
    </row>
    <row r="45" spans="1:24" s="15" customFormat="1" ht="25.05" customHeight="1">
      <c r="G45" s="107"/>
      <c r="H45" s="17"/>
      <c r="I45" s="17"/>
      <c r="J45" s="17"/>
      <c r="K45" s="17"/>
      <c r="L45" s="17"/>
      <c r="M45" s="17"/>
      <c r="N45" s="17"/>
      <c r="S45" s="17"/>
      <c r="T45" s="17"/>
      <c r="U45" s="17"/>
      <c r="V45" s="17"/>
      <c r="W45" s="17"/>
      <c r="X45" s="17"/>
    </row>
    <row r="46" spans="1:24" s="15" customFormat="1" ht="25.05" customHeight="1">
      <c r="G46" s="107"/>
      <c r="H46" s="17"/>
      <c r="I46" s="17"/>
      <c r="J46" s="17"/>
      <c r="K46" s="17"/>
      <c r="L46" s="17"/>
      <c r="M46" s="17"/>
      <c r="N46" s="17"/>
      <c r="S46" s="17"/>
      <c r="T46" s="17"/>
      <c r="U46" s="17"/>
      <c r="V46" s="17"/>
      <c r="W46" s="17"/>
      <c r="X46" s="17"/>
    </row>
    <row r="47" spans="1:24" s="15" customFormat="1" ht="25.05" customHeight="1">
      <c r="A47"/>
      <c r="B47"/>
      <c r="C47"/>
      <c r="D47"/>
      <c r="E47"/>
      <c r="G47" s="107"/>
      <c r="H47" s="17"/>
      <c r="I47" s="17"/>
      <c r="J47" s="17"/>
      <c r="K47" s="17"/>
      <c r="L47" s="17"/>
      <c r="M47" s="17"/>
      <c r="N47" s="17"/>
      <c r="S47" s="17"/>
      <c r="T47" s="17"/>
      <c r="U47" s="17"/>
      <c r="V47" s="17"/>
      <c r="W47" s="17"/>
      <c r="X47" s="17"/>
    </row>
  </sheetData>
  <mergeCells count="23">
    <mergeCell ref="A1:X1"/>
    <mergeCell ref="A2:E2"/>
    <mergeCell ref="J2:L2"/>
    <mergeCell ref="M2:N2"/>
    <mergeCell ref="S2:T2"/>
    <mergeCell ref="U2:V2"/>
    <mergeCell ref="W2:X2"/>
    <mergeCell ref="I2:I3"/>
    <mergeCell ref="A4:A5"/>
    <mergeCell ref="A6:A8"/>
    <mergeCell ref="A9:A10"/>
    <mergeCell ref="G2:G3"/>
    <mergeCell ref="G5:G10"/>
    <mergeCell ref="G11:G12"/>
    <mergeCell ref="G13:G14"/>
    <mergeCell ref="G15:G17"/>
    <mergeCell ref="H2:H3"/>
    <mergeCell ref="H7:H10"/>
    <mergeCell ref="I7:I10"/>
    <mergeCell ref="P2:P3"/>
    <mergeCell ref="Q2:Q3"/>
    <mergeCell ref="R2:R3"/>
    <mergeCell ref="Y2:Y16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85" zoomScaleNormal="85" workbookViewId="0">
      <selection activeCell="G20" sqref="G20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73" t="s">
        <v>164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0" ht="30" customHeight="1">
      <c r="A2" s="174" t="s">
        <v>165</v>
      </c>
      <c r="B2" s="174"/>
      <c r="C2" s="174"/>
      <c r="D2" s="1"/>
      <c r="E2" s="174" t="s">
        <v>166</v>
      </c>
      <c r="F2" s="174"/>
      <c r="G2" s="174"/>
      <c r="H2" s="174"/>
      <c r="I2" s="174" t="s">
        <v>6</v>
      </c>
      <c r="J2" s="174"/>
      <c r="K2" s="172" t="s">
        <v>195</v>
      </c>
      <c r="L2" s="10"/>
      <c r="M2" s="169" t="s">
        <v>167</v>
      </c>
      <c r="N2" s="174" t="s">
        <v>7</v>
      </c>
      <c r="O2" s="174"/>
      <c r="P2" s="174" t="s">
        <v>8</v>
      </c>
      <c r="Q2" s="174"/>
      <c r="R2" s="174" t="s">
        <v>9</v>
      </c>
      <c r="S2" s="174"/>
      <c r="T2" s="165" t="s">
        <v>195</v>
      </c>
    </row>
    <row r="3" spans="1:20" ht="30" customHeight="1">
      <c r="A3" s="3" t="s">
        <v>167</v>
      </c>
      <c r="B3" s="3" t="s">
        <v>168</v>
      </c>
      <c r="C3" s="3" t="s">
        <v>169</v>
      </c>
      <c r="D3" s="1"/>
      <c r="E3" s="3" t="s">
        <v>167</v>
      </c>
      <c r="F3" s="3" t="s">
        <v>170</v>
      </c>
      <c r="G3" s="3" t="s">
        <v>171</v>
      </c>
      <c r="H3" s="3" t="s">
        <v>169</v>
      </c>
      <c r="I3" s="3" t="s">
        <v>35</v>
      </c>
      <c r="J3" s="3" t="s">
        <v>169</v>
      </c>
      <c r="K3" s="154"/>
      <c r="L3" s="11"/>
      <c r="M3" s="170"/>
      <c r="N3" s="3" t="s">
        <v>172</v>
      </c>
      <c r="O3" s="3" t="s">
        <v>169</v>
      </c>
      <c r="P3" s="3" t="s">
        <v>173</v>
      </c>
      <c r="Q3" s="3" t="s">
        <v>169</v>
      </c>
      <c r="R3" s="3" t="s">
        <v>174</v>
      </c>
      <c r="S3" s="3" t="s">
        <v>169</v>
      </c>
      <c r="T3" s="165"/>
    </row>
    <row r="4" spans="1:20" ht="19.95" customHeight="1">
      <c r="A4" s="3" t="s">
        <v>175</v>
      </c>
      <c r="B4" s="4">
        <v>1.9099999999999999E-2</v>
      </c>
      <c r="C4" s="5">
        <v>10</v>
      </c>
      <c r="D4" s="1"/>
      <c r="E4" s="3" t="s">
        <v>175</v>
      </c>
      <c r="F4" s="5">
        <v>1</v>
      </c>
      <c r="G4" s="5">
        <v>0</v>
      </c>
      <c r="H4" s="6">
        <f>20-(F4*2+G4)</f>
        <v>18</v>
      </c>
      <c r="I4" s="5">
        <v>10</v>
      </c>
      <c r="J4" s="6">
        <f>10-(I4/2)</f>
        <v>5</v>
      </c>
      <c r="K4" s="6">
        <f>H4+J4</f>
        <v>23</v>
      </c>
      <c r="L4" s="12"/>
      <c r="M4" s="3" t="s">
        <v>175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22">
        <f>O4+Q4+S4</f>
        <v>30</v>
      </c>
    </row>
    <row r="5" spans="1:20" ht="19.95" customHeight="1">
      <c r="A5" s="3" t="s">
        <v>176</v>
      </c>
      <c r="B5" s="4">
        <v>2.3300000000000001E-2</v>
      </c>
      <c r="C5" s="5">
        <v>10</v>
      </c>
      <c r="D5" s="1"/>
      <c r="E5" s="3" t="s">
        <v>176</v>
      </c>
      <c r="F5" s="5">
        <v>0</v>
      </c>
      <c r="G5" s="5">
        <v>0</v>
      </c>
      <c r="H5" s="6">
        <f t="shared" ref="H5:H12" si="0">20-(F5*2+G5)</f>
        <v>20</v>
      </c>
      <c r="I5" s="5">
        <v>3</v>
      </c>
      <c r="J5" s="6">
        <f t="shared" ref="J5:J12" si="1">10-(I5/2)</f>
        <v>8.5</v>
      </c>
      <c r="K5" s="6">
        <f t="shared" ref="K5:K12" si="2">H5+J5</f>
        <v>28.5</v>
      </c>
      <c r="L5" s="12"/>
      <c r="M5" s="3" t="s">
        <v>176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22">
        <f t="shared" ref="T5:T12" si="6">O5+Q5+S5</f>
        <v>30</v>
      </c>
    </row>
    <row r="6" spans="1:20" ht="19.95" customHeight="1">
      <c r="A6" s="3" t="s">
        <v>177</v>
      </c>
      <c r="B6" s="4">
        <v>9.2999999999999992E-3</v>
      </c>
      <c r="C6" s="5">
        <v>10</v>
      </c>
      <c r="D6" s="1"/>
      <c r="E6" s="3" t="s">
        <v>177</v>
      </c>
      <c r="F6" s="5">
        <v>0</v>
      </c>
      <c r="G6" s="5">
        <v>0</v>
      </c>
      <c r="H6" s="6">
        <f t="shared" si="0"/>
        <v>20</v>
      </c>
      <c r="I6" s="5">
        <v>8</v>
      </c>
      <c r="J6" s="6">
        <f t="shared" si="1"/>
        <v>6</v>
      </c>
      <c r="K6" s="6">
        <f t="shared" si="2"/>
        <v>26</v>
      </c>
      <c r="L6" s="12"/>
      <c r="M6" s="3" t="s">
        <v>177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22">
        <f t="shared" si="6"/>
        <v>30</v>
      </c>
    </row>
    <row r="7" spans="1:20" ht="19.95" customHeight="1">
      <c r="A7" s="3" t="s">
        <v>178</v>
      </c>
      <c r="B7" s="7">
        <v>3.9800000000000002E-2</v>
      </c>
      <c r="C7" s="5">
        <v>10</v>
      </c>
      <c r="D7" s="1"/>
      <c r="E7" s="3" t="s">
        <v>178</v>
      </c>
      <c r="F7" s="5">
        <v>0</v>
      </c>
      <c r="G7" s="5">
        <v>0</v>
      </c>
      <c r="H7" s="6">
        <f t="shared" si="0"/>
        <v>20</v>
      </c>
      <c r="I7" s="5">
        <v>17</v>
      </c>
      <c r="J7" s="6">
        <f t="shared" si="1"/>
        <v>1.5</v>
      </c>
      <c r="K7" s="6">
        <f t="shared" si="2"/>
        <v>21.5</v>
      </c>
      <c r="L7" s="12"/>
      <c r="M7" s="3" t="s">
        <v>179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22">
        <f t="shared" si="6"/>
        <v>30</v>
      </c>
    </row>
    <row r="8" spans="1:20" ht="19.95" customHeight="1">
      <c r="A8" s="3" t="s">
        <v>180</v>
      </c>
      <c r="B8" s="7">
        <v>4.2999999999999997E-2</v>
      </c>
      <c r="C8" s="5">
        <v>10</v>
      </c>
      <c r="D8" s="1"/>
      <c r="E8" s="3" t="s">
        <v>180</v>
      </c>
      <c r="F8" s="5">
        <v>1</v>
      </c>
      <c r="G8" s="5">
        <v>0</v>
      </c>
      <c r="H8" s="6">
        <f t="shared" si="0"/>
        <v>18</v>
      </c>
      <c r="I8" s="5">
        <v>6</v>
      </c>
      <c r="J8" s="6">
        <f t="shared" si="1"/>
        <v>7</v>
      </c>
      <c r="K8" s="6">
        <f t="shared" si="2"/>
        <v>25</v>
      </c>
      <c r="L8" s="12"/>
      <c r="M8" s="3" t="s">
        <v>180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22">
        <f t="shared" si="6"/>
        <v>30</v>
      </c>
    </row>
    <row r="9" spans="1:20" ht="19.95" customHeight="1">
      <c r="A9" s="3" t="s">
        <v>181</v>
      </c>
      <c r="B9" s="7">
        <v>2.2200000000000001E-2</v>
      </c>
      <c r="C9" s="5">
        <v>10</v>
      </c>
      <c r="D9" s="1"/>
      <c r="E9" s="3" t="s">
        <v>181</v>
      </c>
      <c r="F9" s="5">
        <v>0</v>
      </c>
      <c r="G9" s="5">
        <v>0</v>
      </c>
      <c r="H9" s="6">
        <f t="shared" si="0"/>
        <v>20</v>
      </c>
      <c r="I9" s="5">
        <v>0</v>
      </c>
      <c r="J9" s="6">
        <f t="shared" si="1"/>
        <v>10</v>
      </c>
      <c r="K9" s="6">
        <f t="shared" si="2"/>
        <v>30</v>
      </c>
      <c r="L9" s="12"/>
      <c r="M9" s="3" t="s">
        <v>181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22">
        <f t="shared" si="6"/>
        <v>30</v>
      </c>
    </row>
    <row r="10" spans="1:20" ht="19.95" customHeight="1">
      <c r="A10" s="3" t="s">
        <v>182</v>
      </c>
      <c r="B10" s="7">
        <v>4.9099999999999998E-2</v>
      </c>
      <c r="C10" s="5">
        <v>10</v>
      </c>
      <c r="D10" s="1"/>
      <c r="E10" s="3" t="s">
        <v>182</v>
      </c>
      <c r="F10" s="5">
        <v>0</v>
      </c>
      <c r="G10" s="5">
        <v>0</v>
      </c>
      <c r="H10" s="6">
        <f t="shared" si="0"/>
        <v>20</v>
      </c>
      <c r="I10" s="5">
        <v>3</v>
      </c>
      <c r="J10" s="6">
        <f t="shared" si="1"/>
        <v>8.5</v>
      </c>
      <c r="K10" s="6">
        <f t="shared" si="2"/>
        <v>28.5</v>
      </c>
      <c r="L10" s="12"/>
      <c r="M10" s="3" t="s">
        <v>182</v>
      </c>
      <c r="N10" s="5">
        <v>3</v>
      </c>
      <c r="O10" s="5">
        <f t="shared" si="3"/>
        <v>8.5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22">
        <f t="shared" si="6"/>
        <v>28.5</v>
      </c>
    </row>
    <row r="11" spans="1:20" ht="19.95" customHeight="1">
      <c r="A11" s="3" t="s">
        <v>183</v>
      </c>
      <c r="B11" s="4">
        <v>1.7999999999999999E-2</v>
      </c>
      <c r="C11" s="5">
        <v>10</v>
      </c>
      <c r="D11" s="1"/>
      <c r="E11" s="3" t="s">
        <v>183</v>
      </c>
      <c r="F11" s="5">
        <v>1</v>
      </c>
      <c r="G11" s="5">
        <v>0</v>
      </c>
      <c r="H11" s="6">
        <f t="shared" si="0"/>
        <v>18</v>
      </c>
      <c r="I11" s="5">
        <v>7</v>
      </c>
      <c r="J11" s="6">
        <f t="shared" si="1"/>
        <v>6.5</v>
      </c>
      <c r="K11" s="6">
        <f t="shared" si="2"/>
        <v>24.5</v>
      </c>
      <c r="L11" s="12"/>
      <c r="M11" s="3" t="s">
        <v>183</v>
      </c>
      <c r="N11" s="5">
        <v>7</v>
      </c>
      <c r="O11" s="5">
        <f t="shared" si="3"/>
        <v>6.5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22">
        <f t="shared" si="6"/>
        <v>26.5</v>
      </c>
    </row>
    <row r="12" spans="1:20" ht="19.95" customHeight="1">
      <c r="A12" s="3" t="s">
        <v>184</v>
      </c>
      <c r="B12" s="4">
        <v>6.4999999999999997E-3</v>
      </c>
      <c r="C12" s="5">
        <v>10</v>
      </c>
      <c r="D12" s="1"/>
      <c r="E12" s="3" t="s">
        <v>184</v>
      </c>
      <c r="F12" s="5">
        <v>0</v>
      </c>
      <c r="G12" s="5">
        <v>0</v>
      </c>
      <c r="H12" s="6">
        <f t="shared" si="0"/>
        <v>20</v>
      </c>
      <c r="I12" s="5">
        <v>2</v>
      </c>
      <c r="J12" s="6">
        <f t="shared" si="1"/>
        <v>9</v>
      </c>
      <c r="K12" s="6">
        <f t="shared" si="2"/>
        <v>29</v>
      </c>
      <c r="L12" s="12"/>
      <c r="M12" s="3" t="s">
        <v>185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22">
        <f t="shared" si="6"/>
        <v>30</v>
      </c>
    </row>
    <row r="13" spans="1:20" ht="24.6" customHeight="1">
      <c r="A13" s="166" t="s">
        <v>186</v>
      </c>
      <c r="B13" s="166"/>
      <c r="C13" s="166"/>
      <c r="E13" s="166" t="s">
        <v>187</v>
      </c>
      <c r="F13" s="166"/>
      <c r="G13" s="166"/>
      <c r="H13" s="166"/>
      <c r="I13" s="166"/>
      <c r="J13" s="166"/>
      <c r="K13" s="120"/>
      <c r="M13" s="166" t="s">
        <v>188</v>
      </c>
      <c r="N13" s="166"/>
      <c r="O13" s="166"/>
      <c r="P13" s="166"/>
      <c r="Q13" s="166"/>
      <c r="R13" s="166"/>
      <c r="S13" s="166"/>
    </row>
    <row r="14" spans="1:20" ht="17.399999999999999" customHeight="1">
      <c r="A14" s="167"/>
      <c r="B14" s="167"/>
      <c r="C14" s="167"/>
      <c r="D14" s="1"/>
      <c r="E14" s="167"/>
      <c r="F14" s="167"/>
      <c r="G14" s="167"/>
      <c r="H14" s="167"/>
      <c r="I14" s="167"/>
      <c r="J14" s="167"/>
      <c r="K14" s="120"/>
      <c r="M14" s="167" t="s">
        <v>189</v>
      </c>
      <c r="N14" s="167"/>
      <c r="O14" s="167"/>
      <c r="P14" s="167"/>
      <c r="Q14" s="167"/>
      <c r="R14" s="167"/>
      <c r="S14" s="167"/>
    </row>
    <row r="15" spans="1:20" ht="18" customHeight="1">
      <c r="A15" s="167"/>
      <c r="B15" s="167"/>
      <c r="C15" s="167"/>
      <c r="D15" s="8"/>
      <c r="E15" s="171" t="s">
        <v>190</v>
      </c>
      <c r="F15" s="171"/>
      <c r="G15" s="171"/>
      <c r="H15" s="171"/>
      <c r="I15" s="171"/>
      <c r="J15" s="171"/>
      <c r="K15" s="121"/>
      <c r="L15" s="168"/>
      <c r="M15" s="167"/>
      <c r="N15" s="167"/>
      <c r="O15" s="167"/>
      <c r="P15" s="167"/>
      <c r="Q15" s="167"/>
      <c r="R15" s="167"/>
      <c r="S15" s="167"/>
    </row>
    <row r="16" spans="1:20" ht="21.6" customHeight="1">
      <c r="A16" s="167"/>
      <c r="B16" s="167"/>
      <c r="C16" s="167"/>
      <c r="D16" s="8"/>
      <c r="E16" s="171"/>
      <c r="F16" s="171"/>
      <c r="G16" s="171"/>
      <c r="H16" s="171"/>
      <c r="I16" s="171"/>
      <c r="J16" s="171"/>
      <c r="K16" s="121"/>
      <c r="L16" s="168"/>
      <c r="M16" s="167" t="s">
        <v>191</v>
      </c>
      <c r="N16" s="167"/>
      <c r="O16" s="167"/>
      <c r="P16" s="167"/>
      <c r="Q16" s="167"/>
      <c r="R16" s="167"/>
      <c r="S16" s="167"/>
    </row>
    <row r="17" spans="1:12" ht="16.2">
      <c r="A17" s="1"/>
      <c r="B17" s="2"/>
      <c r="C17" s="1"/>
      <c r="D17" s="8"/>
      <c r="E17" s="1"/>
      <c r="F17" s="2"/>
      <c r="G17" s="1"/>
      <c r="H17" s="8"/>
      <c r="I17" s="8"/>
      <c r="J17" s="1"/>
      <c r="K17" s="1"/>
      <c r="L17" s="168"/>
    </row>
    <row r="18" spans="1:12" ht="16.2">
      <c r="A18" s="1"/>
      <c r="B18" s="2"/>
      <c r="C18" s="1"/>
      <c r="D18" s="8"/>
      <c r="E18" s="1"/>
      <c r="F18" s="2"/>
      <c r="G18" s="1"/>
      <c r="H18" s="8"/>
      <c r="I18" s="8"/>
      <c r="J18" s="1"/>
      <c r="K18" s="1"/>
      <c r="L18" s="168"/>
    </row>
    <row r="19" spans="1:12" ht="16.2">
      <c r="A19" s="1"/>
      <c r="B19" s="9"/>
      <c r="C19" s="1"/>
      <c r="D19" s="8"/>
      <c r="E19" s="1"/>
      <c r="F19" s="9"/>
      <c r="G19" s="1"/>
      <c r="H19" s="8"/>
      <c r="I19" s="8"/>
      <c r="J19" s="1"/>
      <c r="K19" s="1"/>
      <c r="L19" s="168"/>
    </row>
    <row r="20" spans="1:12" ht="16.2">
      <c r="A20" s="1"/>
      <c r="B20" s="9"/>
      <c r="C20" s="1"/>
      <c r="D20" s="8"/>
      <c r="E20" s="1"/>
      <c r="F20" s="9"/>
      <c r="G20" s="1"/>
      <c r="H20" s="8"/>
      <c r="I20" s="8"/>
      <c r="J20" s="1"/>
      <c r="K20" s="1"/>
      <c r="L20" s="168"/>
    </row>
    <row r="21" spans="1:12" ht="16.2">
      <c r="A21" s="1"/>
      <c r="B21" s="9"/>
      <c r="C21" s="1"/>
      <c r="D21" s="8"/>
      <c r="E21" s="1"/>
      <c r="F21" s="9"/>
      <c r="G21" s="1"/>
      <c r="J21" s="1"/>
      <c r="K21" s="1"/>
      <c r="L21" s="168"/>
    </row>
    <row r="22" spans="1:12" ht="16.2">
      <c r="A22" s="1"/>
      <c r="B22" s="9"/>
      <c r="C22" s="1"/>
      <c r="D22" s="8"/>
      <c r="E22" s="1"/>
      <c r="F22" s="9"/>
      <c r="G22" s="1"/>
      <c r="H22" s="8"/>
      <c r="I22" s="8"/>
      <c r="J22" s="8"/>
      <c r="K22" s="8"/>
      <c r="L22" s="168"/>
    </row>
    <row r="23" spans="1:12" ht="16.2">
      <c r="A23" s="1"/>
      <c r="B23" s="2"/>
      <c r="C23" s="1"/>
      <c r="D23" s="1"/>
      <c r="E23" s="1"/>
      <c r="F23" s="2"/>
      <c r="G23" s="1"/>
      <c r="H23" s="8"/>
      <c r="I23" s="8"/>
      <c r="J23" s="1"/>
      <c r="K23" s="1"/>
      <c r="L23" s="168"/>
    </row>
    <row r="24" spans="1:12" ht="16.2">
      <c r="A24" s="1"/>
      <c r="B24" s="2"/>
      <c r="C24" s="1"/>
      <c r="D24" s="1"/>
      <c r="E24" s="1"/>
      <c r="F24" s="2"/>
      <c r="G24" s="1"/>
      <c r="H24" s="8"/>
      <c r="I24" s="8"/>
      <c r="J24" s="1"/>
      <c r="K24" s="1"/>
    </row>
  </sheetData>
  <mergeCells count="17">
    <mergeCell ref="A1:S1"/>
    <mergeCell ref="A2:C2"/>
    <mergeCell ref="E2:H2"/>
    <mergeCell ref="I2:J2"/>
    <mergeCell ref="N2:O2"/>
    <mergeCell ref="P2:Q2"/>
    <mergeCell ref="R2:S2"/>
    <mergeCell ref="A13:C16"/>
    <mergeCell ref="M14:S15"/>
    <mergeCell ref="E15:J16"/>
    <mergeCell ref="E13:J14"/>
    <mergeCell ref="K2:K3"/>
    <mergeCell ref="T2:T3"/>
    <mergeCell ref="M13:S13"/>
    <mergeCell ref="M16:S16"/>
    <mergeCell ref="L15:L23"/>
    <mergeCell ref="M2:M3"/>
  </mergeCells>
  <phoneticPr fontId="2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E19" sqref="E1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77734375" style="17" customWidth="1"/>
    <col min="8" max="8" width="8.109375" style="17" customWidth="1"/>
    <col min="9" max="9" width="13.88671875" style="17" customWidth="1"/>
    <col min="10" max="10" width="10.21875" style="17" customWidth="1"/>
    <col min="11" max="11" width="12.5546875" style="17" customWidth="1"/>
    <col min="12" max="12" width="11.88671875" style="17" customWidth="1"/>
    <col min="13" max="13" width="8.44140625" style="17" customWidth="1"/>
    <col min="14" max="14" width="12.109375" style="17" customWidth="1"/>
    <col min="15" max="15" width="2.6640625" style="17" customWidth="1"/>
    <col min="16" max="16" width="16.77734375" style="17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41" t="s">
        <v>41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51"/>
      <c r="Y1" s="51"/>
    </row>
    <row r="2" spans="1:25" s="13" customFormat="1" ht="39" customHeight="1">
      <c r="A2" s="142" t="s">
        <v>42</v>
      </c>
      <c r="B2" s="142"/>
      <c r="C2" s="142"/>
      <c r="D2" s="142"/>
      <c r="E2" s="142"/>
      <c r="F2" s="18"/>
      <c r="G2" s="126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1.05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7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6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63">
        <v>45734</v>
      </c>
      <c r="B4" s="55">
        <v>1</v>
      </c>
      <c r="C4" s="55" t="s">
        <v>43</v>
      </c>
      <c r="D4" s="55">
        <v>309</v>
      </c>
      <c r="E4" s="55">
        <v>1</v>
      </c>
      <c r="G4" s="130" t="s">
        <v>33</v>
      </c>
      <c r="H4" s="26">
        <v>2</v>
      </c>
      <c r="I4" s="55" t="s">
        <v>44</v>
      </c>
      <c r="J4" s="26"/>
      <c r="K4" s="26"/>
      <c r="L4" s="26"/>
      <c r="M4" s="55">
        <v>113</v>
      </c>
      <c r="N4" s="26">
        <v>1</v>
      </c>
      <c r="P4" s="54"/>
      <c r="Q4" s="55"/>
      <c r="R4" s="55"/>
      <c r="S4" s="26"/>
      <c r="T4" s="26"/>
      <c r="U4" s="40"/>
      <c r="V4" s="40"/>
      <c r="W4" s="40"/>
      <c r="X4" s="29"/>
      <c r="Y4" s="129"/>
    </row>
    <row r="5" spans="1:25" s="15" customFormat="1" ht="25.05" customHeight="1">
      <c r="A5" s="63">
        <v>45735</v>
      </c>
      <c r="B5" s="55">
        <v>1</v>
      </c>
      <c r="C5" s="103" t="s">
        <v>45</v>
      </c>
      <c r="D5" s="55">
        <v>610</v>
      </c>
      <c r="E5" s="55">
        <v>1</v>
      </c>
      <c r="G5" s="131"/>
      <c r="H5" s="26">
        <v>2</v>
      </c>
      <c r="I5" s="55" t="s">
        <v>46</v>
      </c>
      <c r="J5" s="26"/>
      <c r="K5" s="26"/>
      <c r="L5" s="26"/>
      <c r="M5" s="55">
        <v>122</v>
      </c>
      <c r="N5" s="26">
        <v>1</v>
      </c>
      <c r="P5" s="40"/>
      <c r="Q5" s="40"/>
      <c r="R5" s="40"/>
      <c r="S5" s="26"/>
      <c r="T5" s="26"/>
      <c r="U5" s="40"/>
      <c r="V5" s="40"/>
      <c r="W5" s="40"/>
      <c r="X5" s="29"/>
      <c r="Y5" s="129"/>
    </row>
    <row r="6" spans="1:25" s="15" customFormat="1" ht="25.05" customHeight="1">
      <c r="A6" s="133">
        <v>45735</v>
      </c>
      <c r="B6" s="55">
        <v>2</v>
      </c>
      <c r="C6" s="26" t="s">
        <v>47</v>
      </c>
      <c r="D6" s="55">
        <v>522</v>
      </c>
      <c r="E6" s="55">
        <v>1</v>
      </c>
      <c r="F6"/>
      <c r="G6" s="94" t="s">
        <v>38</v>
      </c>
      <c r="H6" s="26">
        <v>2</v>
      </c>
      <c r="I6" s="55" t="s">
        <v>48</v>
      </c>
      <c r="J6" s="26"/>
      <c r="K6" s="26"/>
      <c r="L6" s="26"/>
      <c r="M6" s="55">
        <v>325</v>
      </c>
      <c r="N6" s="26">
        <v>1</v>
      </c>
      <c r="P6" s="40"/>
      <c r="Q6" s="40"/>
      <c r="R6" s="40"/>
      <c r="S6" s="40"/>
      <c r="T6" s="40"/>
      <c r="U6" s="40"/>
      <c r="V6" s="40"/>
      <c r="W6" s="40"/>
      <c r="X6" s="29"/>
      <c r="Y6" s="129"/>
    </row>
    <row r="7" spans="1:25" s="15" customFormat="1" ht="25.05" customHeight="1">
      <c r="A7" s="133"/>
      <c r="B7" s="55">
        <v>2</v>
      </c>
      <c r="C7" s="26" t="s">
        <v>49</v>
      </c>
      <c r="D7" s="55">
        <v>602</v>
      </c>
      <c r="E7" s="55">
        <v>1</v>
      </c>
      <c r="F7"/>
      <c r="G7" s="104"/>
      <c r="H7" s="26"/>
      <c r="I7" s="40"/>
      <c r="J7" s="40"/>
      <c r="K7" s="26"/>
      <c r="L7" s="40"/>
      <c r="M7" s="26"/>
      <c r="N7" s="30" t="s">
        <v>50</v>
      </c>
      <c r="P7" s="40"/>
      <c r="Q7" s="40"/>
      <c r="R7" s="40"/>
      <c r="S7" s="40"/>
      <c r="T7" s="40"/>
      <c r="U7" s="40"/>
      <c r="V7" s="40"/>
      <c r="W7" s="40"/>
      <c r="X7" s="29"/>
      <c r="Y7" s="129"/>
    </row>
    <row r="8" spans="1:25" s="15" customFormat="1" ht="25.05" customHeight="1">
      <c r="A8" s="133"/>
      <c r="B8" s="55">
        <v>2</v>
      </c>
      <c r="C8" s="26" t="s">
        <v>51</v>
      </c>
      <c r="D8" s="55">
        <v>604</v>
      </c>
      <c r="E8" s="55">
        <v>1</v>
      </c>
      <c r="F8"/>
      <c r="G8" s="104"/>
      <c r="H8" s="26"/>
      <c r="I8" s="40"/>
      <c r="J8" s="26"/>
      <c r="K8" s="26"/>
      <c r="L8" s="40"/>
      <c r="M8" s="40"/>
      <c r="N8" s="40"/>
      <c r="P8" s="40"/>
      <c r="Q8" s="40"/>
      <c r="R8" s="40"/>
      <c r="S8" s="40"/>
      <c r="T8" s="40"/>
      <c r="U8" s="40"/>
      <c r="V8" s="40"/>
      <c r="W8" s="40"/>
      <c r="X8" s="29"/>
      <c r="Y8" s="129"/>
    </row>
    <row r="9" spans="1:25" s="15" customFormat="1" ht="25.05" customHeight="1">
      <c r="A9" s="54">
        <v>45736</v>
      </c>
      <c r="B9" s="55">
        <v>2</v>
      </c>
      <c r="C9" s="93" t="s">
        <v>47</v>
      </c>
      <c r="D9" s="55">
        <v>521</v>
      </c>
      <c r="E9" s="55">
        <v>1</v>
      </c>
      <c r="F9"/>
      <c r="G9" s="104"/>
      <c r="H9" s="26"/>
      <c r="I9" s="40"/>
      <c r="J9" s="26"/>
      <c r="K9" s="26"/>
      <c r="L9" s="40"/>
      <c r="M9" s="40"/>
      <c r="N9" s="40"/>
      <c r="P9" s="40"/>
      <c r="Q9" s="40"/>
      <c r="R9" s="40"/>
      <c r="S9" s="40"/>
      <c r="T9" s="40"/>
      <c r="U9" s="40"/>
      <c r="V9" s="40"/>
      <c r="W9" s="40"/>
      <c r="X9" s="29"/>
      <c r="Y9" s="129"/>
    </row>
    <row r="10" spans="1:25" s="15" customFormat="1" ht="25.05" customHeight="1">
      <c r="A10" s="46"/>
      <c r="B10" s="26"/>
      <c r="C10" s="26"/>
      <c r="D10" s="59" t="s">
        <v>32</v>
      </c>
      <c r="E10" s="30">
        <f>SUM(E4:E9)</f>
        <v>6</v>
      </c>
      <c r="F10"/>
      <c r="G10" s="104"/>
      <c r="H10" s="26"/>
      <c r="I10" s="55"/>
      <c r="J10" s="40"/>
      <c r="K10" s="26"/>
      <c r="L10" s="40"/>
      <c r="M10" s="55"/>
      <c r="N10" s="26"/>
      <c r="P10" s="40"/>
      <c r="Q10" s="40"/>
      <c r="R10" s="40"/>
      <c r="S10" s="40"/>
      <c r="T10" s="40"/>
      <c r="U10" s="40"/>
      <c r="V10" s="40"/>
      <c r="W10" s="40"/>
      <c r="X10" s="29"/>
      <c r="Y10" s="129"/>
    </row>
    <row r="11" spans="1:25" s="15" customFormat="1" ht="25.05" customHeight="1">
      <c r="A11" s="46"/>
      <c r="B11" s="26"/>
      <c r="C11" s="26"/>
      <c r="D11" s="30" t="s">
        <v>35</v>
      </c>
      <c r="E11" s="30">
        <v>257</v>
      </c>
      <c r="F11"/>
      <c r="G11" s="104"/>
      <c r="H11" s="26"/>
      <c r="I11" s="55"/>
      <c r="J11" s="40"/>
      <c r="K11" s="40"/>
      <c r="L11" s="40"/>
      <c r="M11" s="55"/>
      <c r="N11" s="26"/>
      <c r="P11" s="40"/>
      <c r="Q11" s="40"/>
      <c r="R11" s="40"/>
      <c r="S11" s="40"/>
      <c r="T11" s="40"/>
      <c r="U11" s="40"/>
      <c r="V11" s="40"/>
      <c r="W11" s="40"/>
      <c r="X11" s="29"/>
      <c r="Y11" s="129"/>
    </row>
    <row r="12" spans="1:25" s="15" customFormat="1" ht="25.05" customHeight="1">
      <c r="A12" s="46"/>
      <c r="B12" s="26"/>
      <c r="C12" s="26"/>
      <c r="D12" s="30" t="s">
        <v>37</v>
      </c>
      <c r="E12" s="76">
        <f>E10/E11</f>
        <v>2.3346303501945501E-2</v>
      </c>
      <c r="F12"/>
      <c r="G12" s="104"/>
      <c r="H12" s="26"/>
      <c r="I12" s="55"/>
      <c r="J12" s="40"/>
      <c r="K12" s="79"/>
      <c r="L12" s="40"/>
      <c r="M12" s="55"/>
      <c r="N12" s="93"/>
      <c r="P12" s="40"/>
      <c r="Q12" s="40"/>
      <c r="R12" s="40"/>
      <c r="S12" s="40"/>
      <c r="T12" s="40"/>
      <c r="U12" s="40"/>
      <c r="V12" s="40"/>
      <c r="W12" s="40"/>
      <c r="X12" s="29"/>
      <c r="Y12" s="129"/>
    </row>
    <row r="13" spans="1:25" s="15" customFormat="1" ht="25.05" customHeight="1">
      <c r="A13" s="29"/>
      <c r="B13" s="40"/>
      <c r="C13" s="75"/>
      <c r="D13" s="40"/>
      <c r="E13" s="40"/>
      <c r="F13"/>
      <c r="G13" s="105"/>
      <c r="H13" s="40"/>
      <c r="I13" s="106"/>
      <c r="J13" s="40"/>
      <c r="K13" s="79"/>
      <c r="L13" s="40"/>
      <c r="M13" s="106"/>
      <c r="N13" s="26"/>
      <c r="P13" s="40"/>
      <c r="Q13" s="40"/>
      <c r="R13" s="40"/>
      <c r="S13" s="40"/>
      <c r="T13" s="40"/>
      <c r="U13" s="40"/>
      <c r="V13" s="40"/>
      <c r="W13" s="40"/>
      <c r="X13" s="40"/>
      <c r="Y13" s="129"/>
    </row>
    <row r="14" spans="1:25" s="15" customFormat="1" ht="25.05" customHeight="1">
      <c r="A14" s="29"/>
      <c r="B14" s="40"/>
      <c r="C14" s="40"/>
      <c r="D14" s="40"/>
      <c r="E14" s="40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29"/>
    </row>
    <row r="15" spans="1:25" s="15" customFormat="1" ht="25.05" customHeight="1">
      <c r="A15" s="29"/>
      <c r="B15" s="40"/>
      <c r="C15" s="40"/>
      <c r="D15" s="40"/>
      <c r="E15" s="40"/>
      <c r="F15"/>
      <c r="G15" s="26"/>
      <c r="H15" s="26"/>
      <c r="I15" s="26"/>
      <c r="J15" s="26"/>
      <c r="K15" s="26"/>
      <c r="L15" s="26"/>
      <c r="M15" s="26"/>
      <c r="N15" s="26"/>
      <c r="P15" s="40"/>
      <c r="Q15" s="40"/>
      <c r="R15" s="40"/>
      <c r="S15" s="40"/>
      <c r="T15" s="40"/>
      <c r="U15" s="40"/>
      <c r="V15" s="40"/>
      <c r="W15" s="40"/>
      <c r="X15" s="40"/>
      <c r="Y15" s="129"/>
    </row>
    <row r="16" spans="1:25" s="15" customFormat="1" ht="25.05" customHeight="1">
      <c r="A16" s="29"/>
      <c r="B16" s="40"/>
      <c r="C16" s="40"/>
      <c r="D16" s="40"/>
      <c r="E16" s="40"/>
      <c r="F16"/>
      <c r="G16" s="26"/>
      <c r="H16" s="26"/>
      <c r="I16" s="26"/>
      <c r="J16" s="26"/>
      <c r="K16" s="26"/>
      <c r="L16" s="26"/>
      <c r="M16" s="26"/>
      <c r="N16" s="26"/>
      <c r="O16"/>
      <c r="P16" s="40"/>
      <c r="Q16" s="40"/>
      <c r="R16" s="40"/>
      <c r="S16" s="40"/>
      <c r="T16" s="40"/>
      <c r="U16" s="40"/>
      <c r="V16" s="40"/>
      <c r="W16" s="40"/>
      <c r="X16" s="49"/>
      <c r="Y16" s="129"/>
    </row>
    <row r="17" spans="1:25" s="15" customFormat="1" ht="25.05" customHeight="1">
      <c r="A17" s="71"/>
      <c r="B17" s="10"/>
      <c r="C17" s="10"/>
      <c r="D17" s="10"/>
      <c r="E17" s="10"/>
      <c r="F17" s="10"/>
      <c r="G17" s="17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50"/>
      <c r="Y17" s="52"/>
    </row>
    <row r="18" spans="1:25" s="15" customFormat="1" ht="25.05" customHeight="1">
      <c r="A18" s="71"/>
      <c r="B18" s="10"/>
      <c r="C18" s="10"/>
      <c r="D18" s="10"/>
      <c r="E18" s="77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50"/>
      <c r="Y18" s="52"/>
    </row>
    <row r="19" spans="1:25" s="15" customFormat="1" ht="25.05" customHeight="1"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0"/>
      <c r="Y19" s="52"/>
    </row>
    <row r="20" spans="1:25" s="15" customFormat="1" ht="25.05" customHeight="1"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0"/>
      <c r="Y20" s="52"/>
    </row>
    <row r="21" spans="1:25" s="15" customFormat="1" ht="25.05" customHeight="1"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0"/>
      <c r="Y21" s="52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0"/>
      <c r="Y22" s="52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0"/>
      <c r="Y23" s="52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0"/>
      <c r="Y24" s="52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0"/>
      <c r="Y25" s="52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A1:W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6:A8"/>
    <mergeCell ref="G2:G3"/>
    <mergeCell ref="G4:G5"/>
    <mergeCell ref="H2:H3"/>
    <mergeCell ref="I2:I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P18" sqref="P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7" customWidth="1"/>
    <col min="8" max="8" width="8.109375" style="17" customWidth="1"/>
    <col min="9" max="9" width="19.44140625" style="17" customWidth="1"/>
    <col min="10" max="10" width="10.77734375" style="17" customWidth="1"/>
    <col min="11" max="11" width="13.6640625" style="17" customWidth="1"/>
    <col min="12" max="13" width="11.109375" style="17" customWidth="1"/>
    <col min="14" max="14" width="11.44140625" style="17" customWidth="1"/>
    <col min="15" max="15" width="3.21875" style="17" customWidth="1"/>
    <col min="16" max="16" width="6.6640625" style="17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21875" style="17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41" t="s">
        <v>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42" t="s">
        <v>53</v>
      </c>
      <c r="B2" s="142"/>
      <c r="C2" s="142"/>
      <c r="D2" s="142"/>
      <c r="E2" s="142"/>
      <c r="F2" s="18"/>
      <c r="G2" s="126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7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102">
        <v>45733</v>
      </c>
      <c r="B4" s="67">
        <v>1</v>
      </c>
      <c r="C4" s="67" t="s">
        <v>54</v>
      </c>
      <c r="D4" s="67">
        <v>431</v>
      </c>
      <c r="E4" s="67">
        <v>1</v>
      </c>
      <c r="F4"/>
      <c r="G4" s="130" t="s">
        <v>193</v>
      </c>
      <c r="H4" s="26">
        <v>1</v>
      </c>
      <c r="I4" s="55"/>
      <c r="J4" s="26"/>
      <c r="K4" s="26"/>
      <c r="L4" s="26"/>
      <c r="M4" s="26">
        <v>208</v>
      </c>
      <c r="N4" s="26">
        <v>1</v>
      </c>
      <c r="P4" s="40"/>
      <c r="Q4" s="40"/>
      <c r="R4" s="40"/>
      <c r="S4" s="40"/>
      <c r="T4" s="40"/>
      <c r="U4" s="40"/>
      <c r="V4" s="40"/>
      <c r="W4" s="40"/>
      <c r="X4" s="29"/>
      <c r="Y4" s="129"/>
    </row>
    <row r="5" spans="1:25" s="15" customFormat="1" ht="25.05" customHeight="1">
      <c r="A5" s="102">
        <v>45734</v>
      </c>
      <c r="B5" s="55">
        <v>1</v>
      </c>
      <c r="C5" s="55" t="s">
        <v>55</v>
      </c>
      <c r="D5" s="55">
        <v>226</v>
      </c>
      <c r="E5" s="55">
        <v>1</v>
      </c>
      <c r="F5"/>
      <c r="G5" s="132"/>
      <c r="H5" s="26">
        <v>1</v>
      </c>
      <c r="I5" s="55"/>
      <c r="J5" s="40"/>
      <c r="K5" s="26"/>
      <c r="L5" s="40"/>
      <c r="M5" s="55">
        <v>215</v>
      </c>
      <c r="N5" s="26">
        <v>1</v>
      </c>
      <c r="P5" s="40"/>
      <c r="Q5" s="40"/>
      <c r="R5" s="40"/>
      <c r="S5" s="40"/>
      <c r="T5" s="40"/>
      <c r="U5" s="40"/>
      <c r="V5" s="40"/>
      <c r="W5" s="40"/>
      <c r="X5" s="29"/>
      <c r="Y5" s="129"/>
    </row>
    <row r="6" spans="1:25" s="15" customFormat="1" ht="25.05" customHeight="1">
      <c r="A6" s="85">
        <v>45736</v>
      </c>
      <c r="B6" s="55">
        <v>1</v>
      </c>
      <c r="C6" s="55" t="s">
        <v>56</v>
      </c>
      <c r="D6" s="55">
        <v>431</v>
      </c>
      <c r="E6" s="55">
        <v>1</v>
      </c>
      <c r="F6"/>
      <c r="G6" s="131"/>
      <c r="H6" s="26">
        <v>1</v>
      </c>
      <c r="I6" s="55"/>
      <c r="J6" s="40"/>
      <c r="K6" s="40"/>
      <c r="L6" s="40"/>
      <c r="M6" s="55">
        <v>221</v>
      </c>
      <c r="N6" s="93">
        <v>1</v>
      </c>
      <c r="P6" s="40"/>
      <c r="Q6" s="40"/>
      <c r="R6" s="40"/>
      <c r="S6" s="40"/>
      <c r="T6" s="40"/>
      <c r="U6" s="40"/>
      <c r="V6" s="40"/>
      <c r="W6" s="40"/>
      <c r="X6" s="29"/>
      <c r="Y6" s="129"/>
    </row>
    <row r="7" spans="1:25" s="15" customFormat="1" ht="25.05" customHeight="1">
      <c r="A7" s="85"/>
      <c r="B7" s="55"/>
      <c r="C7" s="55"/>
      <c r="D7" s="59" t="s">
        <v>32</v>
      </c>
      <c r="E7" s="59">
        <v>3</v>
      </c>
      <c r="F7"/>
      <c r="G7" s="94" t="s">
        <v>33</v>
      </c>
      <c r="H7" s="26">
        <v>1</v>
      </c>
      <c r="I7" s="55" t="s">
        <v>57</v>
      </c>
      <c r="J7" s="40"/>
      <c r="K7" s="40"/>
      <c r="L7" s="40"/>
      <c r="M7" s="55">
        <v>207</v>
      </c>
      <c r="N7" s="26">
        <v>1</v>
      </c>
      <c r="P7" s="40"/>
      <c r="Q7" s="40"/>
      <c r="R7" s="40"/>
      <c r="S7" s="40"/>
      <c r="T7" s="40"/>
      <c r="U7" s="40"/>
      <c r="V7" s="40"/>
      <c r="W7" s="40"/>
      <c r="X7" s="29"/>
      <c r="Y7" s="129"/>
    </row>
    <row r="8" spans="1:25" s="15" customFormat="1" ht="25.05" customHeight="1">
      <c r="A8" s="40"/>
      <c r="B8" s="40"/>
      <c r="C8" s="40"/>
      <c r="D8" s="30" t="s">
        <v>35</v>
      </c>
      <c r="E8" s="30">
        <v>324</v>
      </c>
      <c r="F8"/>
      <c r="G8" s="94" t="s">
        <v>58</v>
      </c>
      <c r="H8" s="26">
        <v>1</v>
      </c>
      <c r="I8" s="55" t="s">
        <v>59</v>
      </c>
      <c r="J8" s="40"/>
      <c r="K8" s="40"/>
      <c r="L8" s="40"/>
      <c r="M8" s="55">
        <v>139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29"/>
      <c r="Y8" s="129"/>
    </row>
    <row r="9" spans="1:25" s="15" customFormat="1" ht="25.05" customHeight="1">
      <c r="A9" s="40"/>
      <c r="B9" s="40"/>
      <c r="C9" s="40"/>
      <c r="D9" s="30" t="s">
        <v>37</v>
      </c>
      <c r="E9" s="76">
        <f>E7/E8</f>
        <v>9.2592592592592605E-3</v>
      </c>
      <c r="F9"/>
      <c r="G9" s="130" t="s">
        <v>33</v>
      </c>
      <c r="H9" s="26">
        <v>3</v>
      </c>
      <c r="I9" s="55" t="s">
        <v>60</v>
      </c>
      <c r="J9" s="40"/>
      <c r="K9" s="40"/>
      <c r="L9" s="40"/>
      <c r="M9" s="55">
        <v>306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29"/>
      <c r="Y9" s="129"/>
    </row>
    <row r="10" spans="1:25" s="15" customFormat="1" ht="25.05" customHeight="1">
      <c r="A10" s="40"/>
      <c r="B10" s="40"/>
      <c r="C10" s="40"/>
      <c r="D10" s="26"/>
      <c r="E10" s="35"/>
      <c r="F10"/>
      <c r="G10" s="132"/>
      <c r="H10" s="26">
        <v>1</v>
      </c>
      <c r="I10" s="55" t="s">
        <v>61</v>
      </c>
      <c r="J10" s="40"/>
      <c r="K10" s="40"/>
      <c r="L10" s="40"/>
      <c r="M10" s="55">
        <v>211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29"/>
      <c r="Y10" s="129"/>
    </row>
    <row r="11" spans="1:25" s="15" customFormat="1" ht="25.05" customHeight="1">
      <c r="A11" s="40"/>
      <c r="B11" s="40"/>
      <c r="C11" s="40"/>
      <c r="D11" s="40"/>
      <c r="E11" s="40"/>
      <c r="F11"/>
      <c r="G11" s="131"/>
      <c r="H11" s="26">
        <v>1</v>
      </c>
      <c r="I11" s="55" t="s">
        <v>62</v>
      </c>
      <c r="J11" s="40"/>
      <c r="K11" s="40"/>
      <c r="L11" s="40"/>
      <c r="M11" s="55">
        <v>343</v>
      </c>
      <c r="N11" s="26">
        <v>1</v>
      </c>
      <c r="P11" s="40"/>
      <c r="Q11" s="40"/>
      <c r="R11" s="40"/>
      <c r="S11" s="39"/>
      <c r="T11" s="40"/>
      <c r="U11" s="40"/>
      <c r="V11" s="40"/>
      <c r="W11" s="40"/>
      <c r="X11" s="29"/>
      <c r="Y11" s="129"/>
    </row>
    <row r="12" spans="1:25" s="15" customFormat="1" ht="25.05" customHeight="1">
      <c r="A12" s="40"/>
      <c r="B12" s="40"/>
      <c r="C12" s="40"/>
      <c r="D12" s="40"/>
      <c r="E12" s="40"/>
      <c r="F12"/>
      <c r="G12" s="40"/>
      <c r="H12" s="40"/>
      <c r="I12" s="40"/>
      <c r="J12" s="40"/>
      <c r="K12" s="40"/>
      <c r="L12" s="40"/>
      <c r="M12" s="40"/>
      <c r="N12" s="30" t="s">
        <v>63</v>
      </c>
      <c r="P12" s="40"/>
      <c r="Q12" s="40"/>
      <c r="R12" s="40"/>
      <c r="S12" s="39"/>
      <c r="T12" s="40"/>
      <c r="U12" s="40"/>
      <c r="V12" s="40"/>
      <c r="W12" s="40"/>
      <c r="X12" s="29"/>
      <c r="Y12" s="129"/>
    </row>
    <row r="13" spans="1:25" s="15" customFormat="1" ht="25.05" customHeight="1">
      <c r="A13" s="40"/>
      <c r="B13" s="40"/>
      <c r="C13" s="40"/>
      <c r="D13" s="40"/>
      <c r="E13" s="40"/>
      <c r="F13"/>
      <c r="G13" s="40"/>
      <c r="H13" s="40"/>
      <c r="I13" s="40"/>
      <c r="J13" s="40"/>
      <c r="K13" s="40"/>
      <c r="L13" s="40"/>
      <c r="M13" s="40"/>
      <c r="N13" s="40"/>
      <c r="P13" s="40"/>
      <c r="Q13" s="40"/>
      <c r="R13" s="40"/>
      <c r="S13" s="40"/>
      <c r="T13" s="40"/>
      <c r="U13" s="40"/>
      <c r="V13" s="40"/>
      <c r="W13" s="40"/>
      <c r="X13" s="40"/>
      <c r="Y13" s="129"/>
    </row>
    <row r="14" spans="1:25" s="15" customFormat="1" ht="25.05" customHeight="1">
      <c r="A14" s="29"/>
      <c r="B14" s="40"/>
      <c r="C14" s="40"/>
      <c r="D14" s="86"/>
      <c r="E14" s="86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29"/>
    </row>
    <row r="15" spans="1:25" s="15" customFormat="1" ht="25.05" customHeight="1">
      <c r="A15" s="29"/>
      <c r="B15" s="40"/>
      <c r="C15" s="40"/>
      <c r="D15" s="86"/>
      <c r="E15" s="87"/>
      <c r="F15"/>
      <c r="G15" s="40"/>
      <c r="H15" s="40"/>
      <c r="I15" s="40"/>
      <c r="J15" s="40"/>
      <c r="K15" s="40"/>
      <c r="L15" s="40"/>
      <c r="M15" s="40"/>
      <c r="N15" s="40"/>
      <c r="P15" s="40"/>
      <c r="Q15" s="40"/>
      <c r="R15" s="40"/>
      <c r="S15" s="40"/>
      <c r="T15" s="40"/>
      <c r="U15" s="40"/>
      <c r="V15" s="40"/>
      <c r="W15" s="40"/>
      <c r="X15" s="40"/>
      <c r="Y15" s="129"/>
    </row>
    <row r="16" spans="1:25" s="15" customFormat="1" ht="25.05" customHeight="1">
      <c r="A16" s="71"/>
      <c r="B16" s="10"/>
      <c r="C16" s="10"/>
      <c r="D16" s="10"/>
      <c r="E16" s="10"/>
      <c r="F16" s="10"/>
      <c r="G16"/>
      <c r="H16"/>
      <c r="I16"/>
      <c r="J16"/>
      <c r="K16"/>
      <c r="L16"/>
      <c r="M16"/>
      <c r="N16"/>
      <c r="O16" s="10"/>
      <c r="P16" s="10"/>
      <c r="Q16" s="10"/>
      <c r="R16" s="10"/>
      <c r="S16" s="10"/>
      <c r="T16" s="10"/>
      <c r="U16" s="10"/>
      <c r="V16" s="10"/>
      <c r="W16" s="10"/>
      <c r="X16" s="50"/>
      <c r="Y16" s="129"/>
    </row>
    <row r="17" spans="1:25" s="15" customFormat="1" ht="25.05" customHeight="1">
      <c r="A17" s="71"/>
      <c r="B17" s="10"/>
      <c r="C17" s="10"/>
      <c r="D17" s="10"/>
      <c r="E17" s="10"/>
      <c r="F17" s="10"/>
      <c r="G17"/>
      <c r="H17"/>
      <c r="I17"/>
      <c r="J17"/>
      <c r="K17"/>
      <c r="L17"/>
      <c r="M17"/>
      <c r="N17"/>
      <c r="O17" s="10"/>
      <c r="P17" s="10"/>
      <c r="Q17" s="10"/>
      <c r="R17" s="10"/>
      <c r="S17" s="10"/>
      <c r="T17" s="10"/>
      <c r="U17" s="10"/>
      <c r="V17" s="10"/>
      <c r="W17" s="10"/>
      <c r="X17" s="50"/>
      <c r="Y17" s="52"/>
    </row>
    <row r="18" spans="1:25" s="15" customFormat="1" ht="25.05" customHeight="1">
      <c r="A18" s="71"/>
      <c r="B18" s="10"/>
      <c r="C18" s="10"/>
      <c r="D18" s="10"/>
      <c r="E18" s="77"/>
      <c r="F18" s="10"/>
      <c r="G18"/>
      <c r="H18"/>
      <c r="I18"/>
      <c r="J18"/>
      <c r="K18"/>
      <c r="L18"/>
      <c r="M18"/>
      <c r="N18"/>
      <c r="O18" s="10"/>
      <c r="P18" s="10"/>
      <c r="Q18" s="10"/>
      <c r="R18" s="10"/>
      <c r="S18" s="10"/>
      <c r="T18" s="10"/>
      <c r="U18" s="10"/>
      <c r="V18" s="10"/>
      <c r="W18" s="10"/>
      <c r="X18" s="50"/>
      <c r="Y18" s="52"/>
    </row>
    <row r="19" spans="1:25" s="15" customFormat="1" ht="25.05" customHeight="1">
      <c r="G19"/>
      <c r="H19"/>
      <c r="I19"/>
      <c r="J19"/>
      <c r="K19"/>
      <c r="L19"/>
      <c r="M19"/>
      <c r="N19"/>
      <c r="O19" s="17"/>
      <c r="P19" s="17"/>
      <c r="U19" s="17"/>
      <c r="V19" s="17"/>
      <c r="X19" s="50"/>
      <c r="Y19" s="52"/>
    </row>
    <row r="20" spans="1:25" s="15" customFormat="1" ht="25.05" customHeight="1">
      <c r="G20"/>
      <c r="H20"/>
      <c r="I20"/>
      <c r="J20"/>
      <c r="K20"/>
      <c r="L20"/>
      <c r="M20"/>
      <c r="N20"/>
      <c r="O20" s="17"/>
      <c r="P20" s="17"/>
      <c r="U20" s="17"/>
      <c r="V20" s="17"/>
      <c r="X20" s="50"/>
      <c r="Y20" s="52"/>
    </row>
    <row r="21" spans="1:25" s="15" customFormat="1" ht="25.05" customHeight="1">
      <c r="G21"/>
      <c r="H21"/>
      <c r="I21"/>
      <c r="J21"/>
      <c r="K21"/>
      <c r="L21"/>
      <c r="M21"/>
      <c r="N21"/>
      <c r="O21" s="17"/>
      <c r="P21" s="17"/>
      <c r="U21" s="17"/>
      <c r="V21" s="17"/>
      <c r="X21" s="50"/>
      <c r="Y21" s="52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0"/>
      <c r="Y22" s="52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0"/>
      <c r="Y23" s="52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0"/>
      <c r="Y24" s="52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0"/>
      <c r="Y25" s="52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  <mergeCell ref="Y2:Y16"/>
    <mergeCell ref="G4:G6"/>
    <mergeCell ref="G9:G11"/>
    <mergeCell ref="H2:H3"/>
    <mergeCell ref="I2:I3"/>
    <mergeCell ref="P2:P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R22" sqref="R22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7" customWidth="1"/>
    <col min="8" max="8" width="8.109375" style="17" customWidth="1"/>
    <col min="9" max="9" width="14.21875" style="17" customWidth="1"/>
    <col min="10" max="10" width="10.33203125" style="17" customWidth="1"/>
    <col min="11" max="11" width="13" style="17" customWidth="1"/>
    <col min="12" max="13" width="11.109375" style="17" customWidth="1"/>
    <col min="14" max="14" width="11.21875" style="17" customWidth="1"/>
    <col min="15" max="15" width="3.109375" style="17" customWidth="1"/>
    <col min="16" max="16" width="6.66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41" t="s">
        <v>64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60" t="s">
        <v>65</v>
      </c>
      <c r="B2" s="142"/>
      <c r="C2" s="142"/>
      <c r="D2" s="142"/>
      <c r="E2" s="142"/>
      <c r="F2" s="18"/>
      <c r="G2" s="126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7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133">
        <v>45733</v>
      </c>
      <c r="B4" s="55">
        <v>1</v>
      </c>
      <c r="C4" s="26" t="s">
        <v>66</v>
      </c>
      <c r="D4" s="55">
        <v>409</v>
      </c>
      <c r="E4" s="55">
        <v>1</v>
      </c>
      <c r="F4"/>
      <c r="G4" s="94" t="s">
        <v>33</v>
      </c>
      <c r="H4" s="26">
        <v>4</v>
      </c>
      <c r="I4" s="55" t="s">
        <v>67</v>
      </c>
      <c r="J4" s="26"/>
      <c r="K4" s="26"/>
      <c r="L4" s="26"/>
      <c r="M4" s="55">
        <v>231</v>
      </c>
      <c r="N4" s="26">
        <v>1</v>
      </c>
      <c r="P4" s="40"/>
      <c r="Q4" s="40"/>
      <c r="R4" s="40"/>
      <c r="S4" s="40"/>
      <c r="T4" s="40"/>
      <c r="U4" s="40"/>
      <c r="V4" s="40"/>
      <c r="W4" s="40"/>
      <c r="X4" s="29"/>
      <c r="Y4" s="129"/>
    </row>
    <row r="5" spans="1:25" s="15" customFormat="1" ht="25.05" customHeight="1">
      <c r="A5" s="155"/>
      <c r="B5" s="55">
        <v>1</v>
      </c>
      <c r="C5" s="26" t="s">
        <v>68</v>
      </c>
      <c r="D5" s="55">
        <v>413</v>
      </c>
      <c r="E5" s="55">
        <v>1</v>
      </c>
      <c r="F5"/>
      <c r="G5" s="130" t="s">
        <v>38</v>
      </c>
      <c r="H5" s="26">
        <v>4</v>
      </c>
      <c r="I5" s="55" t="s">
        <v>69</v>
      </c>
      <c r="J5" s="26"/>
      <c r="K5" s="26"/>
      <c r="L5" s="26"/>
      <c r="M5" s="55">
        <v>244</v>
      </c>
      <c r="N5" s="26">
        <v>1</v>
      </c>
      <c r="P5" s="40"/>
      <c r="Q5" s="40"/>
      <c r="R5" s="40"/>
      <c r="S5" s="40"/>
      <c r="T5" s="40"/>
      <c r="U5" s="40"/>
      <c r="V5" s="40"/>
      <c r="W5" s="40"/>
      <c r="X5" s="29"/>
      <c r="Y5" s="129"/>
    </row>
    <row r="6" spans="1:25" s="15" customFormat="1" ht="25.05" customHeight="1">
      <c r="A6" s="133">
        <v>45736</v>
      </c>
      <c r="B6" s="55">
        <v>1</v>
      </c>
      <c r="C6" s="55" t="s">
        <v>70</v>
      </c>
      <c r="D6" s="55">
        <v>408</v>
      </c>
      <c r="E6" s="55">
        <v>1</v>
      </c>
      <c r="F6"/>
      <c r="G6" s="132"/>
      <c r="H6" s="26">
        <v>4</v>
      </c>
      <c r="I6" s="55" t="s">
        <v>71</v>
      </c>
      <c r="J6" s="26"/>
      <c r="K6" s="26"/>
      <c r="L6" s="26"/>
      <c r="M6" s="55">
        <v>116</v>
      </c>
      <c r="N6" s="26">
        <v>1</v>
      </c>
      <c r="P6" s="40"/>
      <c r="Q6" s="40"/>
      <c r="R6" s="40"/>
      <c r="S6" s="40"/>
      <c r="T6" s="40"/>
      <c r="U6" s="40"/>
      <c r="V6" s="40"/>
      <c r="W6" s="40"/>
      <c r="X6" s="29"/>
      <c r="Y6" s="129"/>
    </row>
    <row r="7" spans="1:25" s="15" customFormat="1" ht="25.05" customHeight="1">
      <c r="A7" s="155"/>
      <c r="B7" s="55">
        <v>1</v>
      </c>
      <c r="C7" s="55" t="s">
        <v>72</v>
      </c>
      <c r="D7" s="55">
        <v>419</v>
      </c>
      <c r="E7" s="55">
        <v>1</v>
      </c>
      <c r="F7"/>
      <c r="G7" s="132"/>
      <c r="H7" s="26">
        <v>4</v>
      </c>
      <c r="I7" s="55" t="s">
        <v>73</v>
      </c>
      <c r="J7" s="26"/>
      <c r="K7" s="26"/>
      <c r="L7" s="26"/>
      <c r="M7" s="55">
        <v>638</v>
      </c>
      <c r="N7" s="93">
        <v>1</v>
      </c>
      <c r="P7" s="40"/>
      <c r="Q7" s="40"/>
      <c r="R7" s="40"/>
      <c r="S7" s="40"/>
      <c r="T7" s="40"/>
      <c r="U7" s="40"/>
      <c r="V7" s="40"/>
      <c r="W7" s="40"/>
      <c r="X7" s="29"/>
      <c r="Y7" s="129"/>
    </row>
    <row r="8" spans="1:25" s="15" customFormat="1" ht="25.05" customHeight="1">
      <c r="A8" s="156">
        <v>45733</v>
      </c>
      <c r="B8" s="95">
        <v>4</v>
      </c>
      <c r="C8" s="58" t="s">
        <v>74</v>
      </c>
      <c r="D8" s="55" t="s">
        <v>75</v>
      </c>
      <c r="E8" s="57">
        <v>2</v>
      </c>
      <c r="F8"/>
      <c r="G8" s="131"/>
      <c r="H8" s="26">
        <v>4</v>
      </c>
      <c r="I8" s="55" t="s">
        <v>76</v>
      </c>
      <c r="J8" s="26"/>
      <c r="K8" s="26"/>
      <c r="L8" s="26"/>
      <c r="M8" s="55">
        <v>639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29"/>
      <c r="Y8" s="129"/>
    </row>
    <row r="9" spans="1:25" s="15" customFormat="1" ht="25.05" customHeight="1">
      <c r="A9" s="156"/>
      <c r="B9" s="95">
        <v>4</v>
      </c>
      <c r="C9" s="96" t="s">
        <v>73</v>
      </c>
      <c r="D9" s="55" t="s">
        <v>77</v>
      </c>
      <c r="E9" s="57">
        <v>2</v>
      </c>
      <c r="F9"/>
      <c r="G9" s="151" t="s">
        <v>33</v>
      </c>
      <c r="H9" s="154">
        <v>4</v>
      </c>
      <c r="I9" s="55" t="s">
        <v>78</v>
      </c>
      <c r="J9" s="26"/>
      <c r="K9" s="26"/>
      <c r="L9" s="26"/>
      <c r="M9" s="55">
        <v>338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29"/>
      <c r="Y9" s="129"/>
    </row>
    <row r="10" spans="1:25" s="15" customFormat="1" ht="25.05" customHeight="1">
      <c r="A10" s="157">
        <v>45734</v>
      </c>
      <c r="B10" s="95">
        <v>4</v>
      </c>
      <c r="C10" s="97" t="s">
        <v>74</v>
      </c>
      <c r="D10" s="98">
        <v>443</v>
      </c>
      <c r="E10" s="98">
        <v>1</v>
      </c>
      <c r="F10"/>
      <c r="G10" s="152"/>
      <c r="H10" s="154"/>
      <c r="I10" s="55"/>
      <c r="J10" s="26"/>
      <c r="K10" s="26"/>
      <c r="L10" s="26"/>
      <c r="M10" s="55"/>
      <c r="N10" s="26"/>
      <c r="P10" s="40"/>
      <c r="Q10" s="40"/>
      <c r="R10" s="40"/>
      <c r="S10" s="40"/>
      <c r="T10" s="40"/>
      <c r="U10" s="40"/>
      <c r="V10" s="40"/>
      <c r="W10" s="40"/>
      <c r="X10" s="29"/>
      <c r="Y10" s="129"/>
    </row>
    <row r="11" spans="1:25" s="15" customFormat="1" ht="25.05" customHeight="1">
      <c r="A11" s="158"/>
      <c r="B11" s="95">
        <v>4</v>
      </c>
      <c r="C11" s="55" t="s">
        <v>79</v>
      </c>
      <c r="D11" s="98">
        <v>237</v>
      </c>
      <c r="E11" s="98">
        <v>1</v>
      </c>
      <c r="F11"/>
      <c r="G11" s="151" t="s">
        <v>38</v>
      </c>
      <c r="H11" s="154"/>
      <c r="I11" s="55" t="s">
        <v>73</v>
      </c>
      <c r="J11" s="40"/>
      <c r="K11" s="40"/>
      <c r="L11" s="40"/>
      <c r="M11" s="55">
        <v>634</v>
      </c>
      <c r="N11" s="26">
        <v>1</v>
      </c>
      <c r="P11" s="40"/>
      <c r="Q11" s="40"/>
      <c r="R11" s="40"/>
      <c r="S11" s="40"/>
      <c r="T11" s="40"/>
      <c r="U11" s="40"/>
      <c r="V11" s="40"/>
      <c r="W11" s="40"/>
      <c r="X11" s="29"/>
      <c r="Y11" s="129"/>
    </row>
    <row r="12" spans="1:25" s="15" customFormat="1" ht="25.05" customHeight="1">
      <c r="A12" s="157">
        <v>45736</v>
      </c>
      <c r="B12" s="95">
        <v>4</v>
      </c>
      <c r="C12" s="99" t="s">
        <v>80</v>
      </c>
      <c r="D12" s="98">
        <v>226</v>
      </c>
      <c r="E12" s="98">
        <v>1</v>
      </c>
      <c r="F12"/>
      <c r="G12" s="153"/>
      <c r="H12" s="154"/>
      <c r="I12" s="55" t="s">
        <v>79</v>
      </c>
      <c r="J12" s="40"/>
      <c r="K12" s="40"/>
      <c r="L12" s="40"/>
      <c r="M12" s="55">
        <v>237</v>
      </c>
      <c r="N12" s="26">
        <v>1</v>
      </c>
      <c r="P12" s="40"/>
      <c r="Q12" s="40"/>
      <c r="R12" s="40"/>
      <c r="S12" s="40"/>
      <c r="T12" s="40"/>
      <c r="U12" s="40"/>
      <c r="V12" s="40"/>
      <c r="W12" s="40"/>
      <c r="X12" s="29"/>
      <c r="Y12" s="129"/>
    </row>
    <row r="13" spans="1:25" s="15" customFormat="1" ht="25.05" customHeight="1">
      <c r="A13" s="159"/>
      <c r="B13" s="95">
        <v>4</v>
      </c>
      <c r="C13" s="55" t="s">
        <v>67</v>
      </c>
      <c r="D13" s="98">
        <v>231</v>
      </c>
      <c r="E13" s="98">
        <v>1</v>
      </c>
      <c r="F13"/>
      <c r="G13" s="153"/>
      <c r="H13" s="154"/>
      <c r="I13" s="55" t="s">
        <v>81</v>
      </c>
      <c r="J13" s="40"/>
      <c r="K13" s="40"/>
      <c r="L13" s="40"/>
      <c r="M13" s="55">
        <v>418</v>
      </c>
      <c r="N13" s="26">
        <v>1</v>
      </c>
      <c r="P13" s="40"/>
      <c r="Q13" s="40"/>
      <c r="R13" s="40"/>
      <c r="S13" s="40"/>
      <c r="T13" s="40"/>
      <c r="U13" s="40"/>
      <c r="V13" s="40"/>
      <c r="W13" s="40"/>
      <c r="X13" s="40"/>
      <c r="Y13" s="129"/>
    </row>
    <row r="14" spans="1:25" s="15" customFormat="1" ht="25.05" customHeight="1">
      <c r="A14" s="159"/>
      <c r="B14" s="95">
        <v>4</v>
      </c>
      <c r="C14" s="100" t="s">
        <v>82</v>
      </c>
      <c r="D14" s="98">
        <v>524</v>
      </c>
      <c r="E14" s="98">
        <v>1</v>
      </c>
      <c r="F14"/>
      <c r="G14" s="153"/>
      <c r="H14" s="154"/>
      <c r="I14" s="55" t="s">
        <v>83</v>
      </c>
      <c r="J14" s="40"/>
      <c r="K14" s="40"/>
      <c r="L14" s="40"/>
      <c r="M14" s="55">
        <v>614</v>
      </c>
      <c r="N14" s="26">
        <v>1</v>
      </c>
      <c r="P14" s="40"/>
      <c r="Q14" s="40"/>
      <c r="R14" s="40"/>
      <c r="S14" s="40"/>
      <c r="T14" s="40"/>
      <c r="U14" s="40"/>
      <c r="V14" s="40"/>
      <c r="W14" s="40"/>
      <c r="X14" s="40"/>
      <c r="Y14" s="129"/>
    </row>
    <row r="15" spans="1:25" s="15" customFormat="1" ht="25.05" customHeight="1">
      <c r="A15" s="158"/>
      <c r="B15" s="95">
        <v>4</v>
      </c>
      <c r="C15" s="101" t="s">
        <v>84</v>
      </c>
      <c r="D15" s="98">
        <v>534</v>
      </c>
      <c r="E15" s="98">
        <v>1</v>
      </c>
      <c r="F15"/>
      <c r="G15" s="153"/>
      <c r="H15" s="154"/>
      <c r="I15" s="55" t="s">
        <v>85</v>
      </c>
      <c r="J15" s="40"/>
      <c r="K15" s="40"/>
      <c r="L15" s="40"/>
      <c r="M15" s="55">
        <v>104</v>
      </c>
      <c r="N15" s="26">
        <v>1</v>
      </c>
      <c r="P15" s="40"/>
      <c r="Q15" s="40"/>
      <c r="R15" s="40"/>
      <c r="S15" s="40"/>
      <c r="T15" s="40"/>
      <c r="U15" s="40"/>
      <c r="V15" s="40"/>
      <c r="W15" s="40"/>
      <c r="X15" s="40"/>
      <c r="Y15" s="129"/>
    </row>
    <row r="16" spans="1:25" s="15" customFormat="1" ht="25.05" customHeight="1">
      <c r="A16" s="40"/>
      <c r="B16" s="40"/>
      <c r="C16" s="40"/>
      <c r="D16" s="30" t="s">
        <v>32</v>
      </c>
      <c r="E16" s="30">
        <f>SUM(E4:E15)</f>
        <v>14</v>
      </c>
      <c r="F16"/>
      <c r="G16" s="153"/>
      <c r="H16" s="154"/>
      <c r="I16" s="55" t="s">
        <v>86</v>
      </c>
      <c r="J16" s="40"/>
      <c r="K16" s="40"/>
      <c r="L16" s="40"/>
      <c r="M16" s="55">
        <v>327</v>
      </c>
      <c r="N16" s="26">
        <v>1</v>
      </c>
      <c r="O16"/>
      <c r="P16" s="40"/>
      <c r="Q16" s="40"/>
      <c r="R16" s="40"/>
      <c r="S16" s="40"/>
      <c r="T16" s="40"/>
      <c r="U16" s="40"/>
      <c r="V16" s="40"/>
      <c r="W16" s="40"/>
      <c r="X16" s="79"/>
      <c r="Y16" s="129"/>
    </row>
    <row r="17" spans="1:25" s="15" customFormat="1" ht="25.05" customHeight="1">
      <c r="A17" s="40"/>
      <c r="B17" s="40"/>
      <c r="C17" s="40"/>
      <c r="D17" s="30" t="s">
        <v>35</v>
      </c>
      <c r="E17" s="30">
        <v>352</v>
      </c>
      <c r="F17"/>
      <c r="G17" s="153"/>
      <c r="H17" s="154"/>
      <c r="I17" s="55" t="s">
        <v>87</v>
      </c>
      <c r="J17" s="40"/>
      <c r="K17" s="40"/>
      <c r="L17" s="40"/>
      <c r="M17" s="55">
        <v>321</v>
      </c>
      <c r="N17" s="26">
        <v>1</v>
      </c>
      <c r="O17"/>
      <c r="P17" s="40"/>
      <c r="Q17" s="40"/>
      <c r="R17" s="40"/>
      <c r="S17" s="40"/>
      <c r="T17" s="40"/>
      <c r="U17" s="40"/>
      <c r="V17" s="40"/>
      <c r="W17" s="40"/>
      <c r="X17" s="79"/>
      <c r="Y17" s="52"/>
    </row>
    <row r="18" spans="1:25" s="15" customFormat="1" ht="25.05" customHeight="1">
      <c r="A18" s="40"/>
      <c r="B18" s="40"/>
      <c r="C18" s="40"/>
      <c r="D18" s="30" t="s">
        <v>37</v>
      </c>
      <c r="E18" s="76">
        <f>E16/E17</f>
        <v>3.97727272727273E-2</v>
      </c>
      <c r="F18"/>
      <c r="G18" s="153"/>
      <c r="H18" s="154"/>
      <c r="I18" s="55" t="s">
        <v>76</v>
      </c>
      <c r="J18" s="40"/>
      <c r="K18" s="40"/>
      <c r="L18" s="40"/>
      <c r="M18" s="55">
        <v>640</v>
      </c>
      <c r="N18" s="26">
        <v>1</v>
      </c>
      <c r="O18"/>
      <c r="P18" s="40"/>
      <c r="Q18" s="40"/>
      <c r="R18" s="40"/>
      <c r="S18" s="40"/>
      <c r="T18" s="40"/>
      <c r="U18" s="40"/>
      <c r="V18" s="40"/>
      <c r="W18" s="40"/>
      <c r="X18" s="79"/>
      <c r="Y18" s="52"/>
    </row>
    <row r="19" spans="1:25" s="15" customFormat="1" ht="25.05" customHeight="1">
      <c r="A19" s="40"/>
      <c r="B19" s="40"/>
      <c r="C19" s="40"/>
      <c r="D19" s="40"/>
      <c r="E19" s="40"/>
      <c r="G19" s="153"/>
      <c r="H19" s="154"/>
      <c r="I19" s="55" t="s">
        <v>73</v>
      </c>
      <c r="J19" s="40"/>
      <c r="K19" s="40"/>
      <c r="L19" s="40"/>
      <c r="M19" s="55">
        <v>633</v>
      </c>
      <c r="N19" s="26">
        <v>1</v>
      </c>
      <c r="O19" s="17"/>
      <c r="P19" s="93"/>
      <c r="Q19" s="78"/>
      <c r="R19" s="78"/>
      <c r="S19" s="78"/>
      <c r="T19" s="78"/>
      <c r="U19" s="93"/>
      <c r="V19" s="93"/>
      <c r="W19" s="78"/>
      <c r="X19" s="49"/>
      <c r="Y19" s="52"/>
    </row>
    <row r="20" spans="1:25" s="15" customFormat="1" ht="25.05" customHeight="1">
      <c r="A20" s="53"/>
      <c r="G20" s="153"/>
      <c r="H20" s="154"/>
      <c r="I20" s="55" t="s">
        <v>88</v>
      </c>
      <c r="J20" s="40"/>
      <c r="K20" s="40"/>
      <c r="L20" s="40"/>
      <c r="M20" s="55">
        <v>543</v>
      </c>
      <c r="N20" s="26">
        <v>1</v>
      </c>
      <c r="O20" s="17"/>
      <c r="P20" s="17"/>
      <c r="U20" s="17"/>
      <c r="V20" s="17"/>
      <c r="X20" s="50"/>
      <c r="Y20" s="52"/>
    </row>
    <row r="21" spans="1:25" s="15" customFormat="1" ht="25.05" customHeight="1">
      <c r="A21" s="53"/>
      <c r="G21" s="152"/>
      <c r="H21" s="154"/>
      <c r="I21" s="55" t="s">
        <v>88</v>
      </c>
      <c r="J21" s="93"/>
      <c r="K21" s="93"/>
      <c r="L21" s="93"/>
      <c r="M21" s="55">
        <v>539</v>
      </c>
      <c r="N21" s="26">
        <v>1</v>
      </c>
      <c r="O21" s="17"/>
      <c r="P21" s="17"/>
      <c r="U21" s="17"/>
      <c r="V21" s="17"/>
      <c r="X21" s="50"/>
      <c r="Y21" s="52"/>
    </row>
    <row r="22" spans="1:25" s="15" customFormat="1" ht="25.05" customHeight="1">
      <c r="A22" s="53"/>
      <c r="G22" s="17"/>
      <c r="H22" s="17"/>
      <c r="I22" s="17"/>
      <c r="J22" s="17"/>
      <c r="K22" s="17"/>
      <c r="L22" s="17"/>
      <c r="M22" s="17"/>
      <c r="N22" s="119" t="s">
        <v>194</v>
      </c>
      <c r="O22" s="17"/>
      <c r="P22" s="17"/>
      <c r="U22" s="17"/>
      <c r="V22" s="17"/>
      <c r="X22" s="50"/>
      <c r="Y22" s="52"/>
    </row>
    <row r="23" spans="1:25" s="15" customFormat="1" ht="25.05" customHeight="1">
      <c r="A23" s="53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0"/>
      <c r="Y23" s="52"/>
    </row>
    <row r="24" spans="1:25" s="15" customFormat="1" ht="25.05" customHeight="1">
      <c r="A24" s="53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0"/>
      <c r="Y24" s="52"/>
    </row>
    <row r="25" spans="1:25" s="15" customFormat="1" ht="25.05" customHeight="1">
      <c r="A25" s="53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0"/>
      <c r="Y25" s="52"/>
    </row>
    <row r="26" spans="1:25" s="15" customFormat="1" ht="25.05" customHeight="1">
      <c r="A26" s="53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3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3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3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3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3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3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3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3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3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3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3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3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3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3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3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3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3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3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3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3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3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23">
    <mergeCell ref="A1:X1"/>
    <mergeCell ref="A2:E2"/>
    <mergeCell ref="J2:L2"/>
    <mergeCell ref="M2:N2"/>
    <mergeCell ref="S2:T2"/>
    <mergeCell ref="U2:V2"/>
    <mergeCell ref="W2:X2"/>
    <mergeCell ref="G2:G3"/>
    <mergeCell ref="I2:I3"/>
    <mergeCell ref="P2:P3"/>
    <mergeCell ref="Q2:Q3"/>
    <mergeCell ref="R2:R3"/>
    <mergeCell ref="A4:A5"/>
    <mergeCell ref="A6:A7"/>
    <mergeCell ref="A8:A9"/>
    <mergeCell ref="A10:A11"/>
    <mergeCell ref="A12:A15"/>
    <mergeCell ref="Y2:Y16"/>
    <mergeCell ref="G5:G8"/>
    <mergeCell ref="G9:G10"/>
    <mergeCell ref="G11:G21"/>
    <mergeCell ref="H2:H3"/>
    <mergeCell ref="H9:H21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60" zoomScaleNormal="60" workbookViewId="0">
      <selection activeCell="K13" sqref="K13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6" customWidth="1"/>
    <col min="8" max="8" width="8.109375" style="17" customWidth="1"/>
    <col min="9" max="9" width="16.44140625" style="17" customWidth="1"/>
    <col min="10" max="10" width="11.21875" style="17" customWidth="1"/>
    <col min="11" max="11" width="17.21875" style="17" customWidth="1"/>
    <col min="12" max="12" width="10.44140625" style="17" customWidth="1"/>
    <col min="13" max="13" width="8.44140625" style="17" customWidth="1"/>
    <col min="14" max="14" width="11.109375" style="17" customWidth="1"/>
    <col min="15" max="15" width="2.44140625" style="17" customWidth="1"/>
    <col min="16" max="16" width="10.44140625" style="16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7" customWidth="1"/>
    <col min="22" max="22" width="7.77734375" style="17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41" t="s">
        <v>89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60" t="s">
        <v>90</v>
      </c>
      <c r="B2" s="142"/>
      <c r="C2" s="142"/>
      <c r="D2" s="142"/>
      <c r="E2" s="142"/>
      <c r="F2" s="18"/>
      <c r="G2" s="137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37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61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61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7.45" customHeight="1">
      <c r="A4" s="133">
        <v>45735</v>
      </c>
      <c r="B4" s="55">
        <v>1</v>
      </c>
      <c r="C4" s="55" t="s">
        <v>91</v>
      </c>
      <c r="D4" s="55">
        <v>537</v>
      </c>
      <c r="E4" s="55">
        <v>1</v>
      </c>
      <c r="F4" s="10"/>
      <c r="G4" s="138">
        <v>45734</v>
      </c>
      <c r="H4" s="55">
        <v>8</v>
      </c>
      <c r="I4" s="55" t="s">
        <v>92</v>
      </c>
      <c r="J4" s="78"/>
      <c r="K4" s="78"/>
      <c r="L4" s="26"/>
      <c r="M4" s="58">
        <v>537</v>
      </c>
      <c r="N4" s="58">
        <v>1</v>
      </c>
      <c r="O4" s="62"/>
      <c r="P4" s="54"/>
      <c r="Q4" s="55"/>
      <c r="R4" s="55"/>
      <c r="S4" s="41"/>
      <c r="T4" s="41"/>
      <c r="U4" s="26"/>
      <c r="V4" s="26"/>
      <c r="W4" s="55"/>
      <c r="X4" s="55"/>
      <c r="Y4" s="129"/>
    </row>
    <row r="5" spans="1:25" s="15" customFormat="1" ht="25.05" customHeight="1">
      <c r="A5" s="133"/>
      <c r="B5" s="55">
        <v>1</v>
      </c>
      <c r="C5" s="55" t="s">
        <v>93</v>
      </c>
      <c r="D5" s="55">
        <v>541</v>
      </c>
      <c r="E5" s="55">
        <v>1</v>
      </c>
      <c r="F5" s="10"/>
      <c r="G5" s="140"/>
      <c r="H5" s="55">
        <v>8</v>
      </c>
      <c r="I5" s="55" t="s">
        <v>92</v>
      </c>
      <c r="J5" s="58">
        <v>537</v>
      </c>
      <c r="K5" s="58">
        <v>1</v>
      </c>
      <c r="L5" s="26"/>
      <c r="M5" s="78"/>
      <c r="N5" s="78"/>
      <c r="O5" s="62"/>
      <c r="P5" s="54"/>
      <c r="Q5" s="55"/>
      <c r="R5" s="55"/>
      <c r="S5" s="41"/>
      <c r="T5" s="26"/>
      <c r="U5" s="26"/>
      <c r="V5" s="26"/>
      <c r="W5" s="55"/>
      <c r="X5" s="55"/>
      <c r="Y5" s="129"/>
    </row>
    <row r="6" spans="1:25" s="15" customFormat="1" ht="25.05" customHeight="1">
      <c r="A6" s="138">
        <v>45735</v>
      </c>
      <c r="B6" s="55">
        <v>2</v>
      </c>
      <c r="C6" s="26" t="s">
        <v>94</v>
      </c>
      <c r="D6" s="55">
        <v>640</v>
      </c>
      <c r="E6" s="55">
        <v>1</v>
      </c>
      <c r="F6" s="10"/>
      <c r="G6" s="162" t="s">
        <v>95</v>
      </c>
      <c r="H6" s="28">
        <v>4</v>
      </c>
      <c r="I6" s="28" t="s">
        <v>96</v>
      </c>
      <c r="J6" s="28">
        <v>103</v>
      </c>
      <c r="K6" s="82" t="s">
        <v>24</v>
      </c>
      <c r="L6" s="28"/>
      <c r="M6" s="28">
        <v>103</v>
      </c>
      <c r="N6" s="28">
        <v>1</v>
      </c>
      <c r="O6" s="62"/>
      <c r="P6" s="26"/>
      <c r="Q6" s="26"/>
      <c r="R6" s="26"/>
      <c r="S6" s="26"/>
      <c r="T6" s="26"/>
      <c r="U6" s="26"/>
      <c r="V6" s="26"/>
      <c r="W6" s="26"/>
      <c r="X6" s="70"/>
      <c r="Y6" s="129"/>
    </row>
    <row r="7" spans="1:25" s="15" customFormat="1" ht="25.05" customHeight="1">
      <c r="A7" s="140"/>
      <c r="B7" s="55">
        <v>2</v>
      </c>
      <c r="C7" s="26" t="s">
        <v>97</v>
      </c>
      <c r="D7" s="55">
        <v>644</v>
      </c>
      <c r="E7" s="55">
        <v>1</v>
      </c>
      <c r="F7" s="10"/>
      <c r="G7" s="163"/>
      <c r="H7" s="28">
        <v>3</v>
      </c>
      <c r="I7" s="64" t="s">
        <v>98</v>
      </c>
      <c r="J7" s="28">
        <v>115</v>
      </c>
      <c r="K7" s="39"/>
      <c r="L7" s="39"/>
      <c r="M7" s="28">
        <v>115</v>
      </c>
      <c r="N7" s="28">
        <v>1</v>
      </c>
      <c r="O7" s="62"/>
      <c r="P7" s="26"/>
      <c r="Q7" s="26"/>
      <c r="R7" s="26"/>
      <c r="S7" s="26"/>
      <c r="T7" s="26"/>
      <c r="U7" s="26"/>
      <c r="V7" s="26"/>
      <c r="W7" s="26"/>
      <c r="X7" s="70"/>
      <c r="Y7" s="129"/>
    </row>
    <row r="8" spans="1:25" s="15" customFormat="1" ht="27.45" customHeight="1">
      <c r="A8" s="138">
        <v>45736</v>
      </c>
      <c r="B8" s="55">
        <v>2</v>
      </c>
      <c r="C8" s="55" t="s">
        <v>99</v>
      </c>
      <c r="D8" s="55">
        <v>631</v>
      </c>
      <c r="E8" s="55">
        <v>1</v>
      </c>
      <c r="F8" s="10"/>
      <c r="G8" s="164"/>
      <c r="H8" s="28">
        <v>2</v>
      </c>
      <c r="I8" s="28" t="s">
        <v>100</v>
      </c>
      <c r="J8" s="55">
        <v>119</v>
      </c>
      <c r="K8" s="39"/>
      <c r="L8" s="39"/>
      <c r="M8" s="28">
        <v>119</v>
      </c>
      <c r="N8" s="28">
        <v>1</v>
      </c>
      <c r="O8" s="62"/>
      <c r="P8" s="26"/>
      <c r="Q8" s="26"/>
      <c r="R8" s="26"/>
      <c r="S8" s="26"/>
      <c r="T8" s="26"/>
      <c r="U8" s="26"/>
      <c r="V8" s="26"/>
      <c r="W8" s="26"/>
      <c r="X8" s="70"/>
      <c r="Y8" s="129"/>
    </row>
    <row r="9" spans="1:25" s="15" customFormat="1" ht="25.05" customHeight="1">
      <c r="A9" s="140"/>
      <c r="B9" s="55">
        <v>2</v>
      </c>
      <c r="C9" s="55" t="s">
        <v>101</v>
      </c>
      <c r="D9" s="55">
        <v>643</v>
      </c>
      <c r="E9" s="55">
        <v>1</v>
      </c>
      <c r="F9" s="10"/>
      <c r="G9" s="162" t="s">
        <v>102</v>
      </c>
      <c r="H9" s="28">
        <v>2</v>
      </c>
      <c r="I9" s="38" t="s">
        <v>103</v>
      </c>
      <c r="J9" s="28">
        <v>118</v>
      </c>
      <c r="K9" s="39"/>
      <c r="L9" s="39"/>
      <c r="M9" s="28">
        <v>118</v>
      </c>
      <c r="N9" s="28">
        <v>1</v>
      </c>
      <c r="O9" s="62"/>
      <c r="P9" s="26"/>
      <c r="Q9" s="26"/>
      <c r="R9" s="26"/>
      <c r="S9" s="26"/>
      <c r="T9" s="26"/>
      <c r="U9" s="26"/>
      <c r="V9" s="26"/>
      <c r="W9" s="26"/>
      <c r="X9" s="70"/>
      <c r="Y9" s="129"/>
    </row>
    <row r="10" spans="1:25" s="15" customFormat="1" ht="25.05" customHeight="1">
      <c r="A10" s="63">
        <v>45734</v>
      </c>
      <c r="B10" s="55">
        <v>8</v>
      </c>
      <c r="C10" s="58" t="s">
        <v>104</v>
      </c>
      <c r="D10" s="58" t="s">
        <v>105</v>
      </c>
      <c r="E10" s="58">
        <v>1</v>
      </c>
      <c r="F10" s="10"/>
      <c r="G10" s="164"/>
      <c r="H10" s="28">
        <v>2</v>
      </c>
      <c r="I10" s="64" t="s">
        <v>106</v>
      </c>
      <c r="J10" s="28">
        <v>303</v>
      </c>
      <c r="K10" s="39"/>
      <c r="L10" s="39"/>
      <c r="M10" s="28">
        <v>303</v>
      </c>
      <c r="N10" s="28">
        <v>1</v>
      </c>
      <c r="O10" s="62"/>
      <c r="P10" s="26"/>
      <c r="Q10" s="26"/>
      <c r="R10" s="26"/>
      <c r="S10" s="26"/>
      <c r="T10" s="26"/>
      <c r="U10" s="26"/>
      <c r="V10" s="26"/>
      <c r="W10" s="26"/>
      <c r="X10" s="70"/>
      <c r="Y10" s="129"/>
    </row>
    <row r="11" spans="1:25" s="15" customFormat="1" ht="25.05" customHeight="1">
      <c r="A11" s="138">
        <v>45734</v>
      </c>
      <c r="B11" s="55">
        <v>4</v>
      </c>
      <c r="C11" s="55" t="s">
        <v>107</v>
      </c>
      <c r="D11" s="55">
        <v>104</v>
      </c>
      <c r="E11" s="55">
        <v>1</v>
      </c>
      <c r="F11" s="10"/>
      <c r="G11" s="56"/>
      <c r="H11" s="28"/>
      <c r="I11" s="28"/>
      <c r="J11" s="41"/>
      <c r="K11" s="26"/>
      <c r="L11" s="26"/>
      <c r="M11" s="28"/>
      <c r="N11" s="30" t="s">
        <v>108</v>
      </c>
      <c r="O11" s="62"/>
      <c r="P11" s="26"/>
      <c r="Q11" s="26"/>
      <c r="R11" s="26"/>
      <c r="S11" s="26"/>
      <c r="T11" s="26"/>
      <c r="U11" s="26"/>
      <c r="V11" s="26"/>
      <c r="W11" s="26"/>
      <c r="X11" s="70"/>
      <c r="Y11" s="129"/>
    </row>
    <row r="12" spans="1:25" s="15" customFormat="1" ht="25.05" customHeight="1">
      <c r="A12" s="139"/>
      <c r="B12" s="55">
        <v>4</v>
      </c>
      <c r="C12" s="55" t="s">
        <v>109</v>
      </c>
      <c r="D12" s="55" t="s">
        <v>110</v>
      </c>
      <c r="E12" s="55">
        <v>2</v>
      </c>
      <c r="F12"/>
      <c r="G12" s="29"/>
      <c r="H12" s="40"/>
      <c r="I12" s="40"/>
      <c r="J12" s="40"/>
      <c r="K12" s="40"/>
      <c r="L12" s="40"/>
      <c r="M12" s="40"/>
      <c r="N12" s="40"/>
      <c r="P12" s="29"/>
      <c r="Q12" s="40"/>
      <c r="R12" s="40"/>
      <c r="S12" s="40"/>
      <c r="T12" s="40"/>
      <c r="U12" s="40"/>
      <c r="V12" s="40"/>
      <c r="W12" s="40"/>
      <c r="X12" s="29"/>
      <c r="Y12" s="129"/>
    </row>
    <row r="13" spans="1:25" s="15" customFormat="1" ht="25.05" customHeight="1">
      <c r="A13" s="140"/>
      <c r="B13" s="55">
        <v>4</v>
      </c>
      <c r="C13" s="55" t="s">
        <v>106</v>
      </c>
      <c r="D13" s="55">
        <v>327</v>
      </c>
      <c r="E13" s="55">
        <v>1</v>
      </c>
      <c r="F13"/>
      <c r="G13" s="29"/>
      <c r="H13" s="40"/>
      <c r="I13" s="40"/>
      <c r="J13" s="40"/>
      <c r="K13" s="40"/>
      <c r="L13" s="40"/>
      <c r="M13" s="40"/>
      <c r="N13" s="40"/>
      <c r="P13" s="29"/>
      <c r="Q13" s="40"/>
      <c r="R13" s="40"/>
      <c r="S13" s="40"/>
      <c r="T13" s="40"/>
      <c r="U13" s="40"/>
      <c r="V13" s="40"/>
      <c r="W13" s="26"/>
      <c r="X13" s="26"/>
      <c r="Y13" s="129"/>
    </row>
    <row r="14" spans="1:25" s="15" customFormat="1" ht="25.05" customHeight="1">
      <c r="A14" s="40"/>
      <c r="B14" s="40"/>
      <c r="C14" s="40"/>
      <c r="D14" s="30" t="s">
        <v>32</v>
      </c>
      <c r="E14" s="30">
        <f>SUM(E4:E13)</f>
        <v>11</v>
      </c>
      <c r="F14"/>
      <c r="G14" s="29"/>
      <c r="H14" s="40"/>
      <c r="I14" s="40"/>
      <c r="J14" s="40"/>
      <c r="K14" s="40"/>
      <c r="L14" s="40"/>
      <c r="M14" s="40"/>
      <c r="N14" s="40"/>
      <c r="P14" s="29"/>
      <c r="Q14" s="40"/>
      <c r="R14" s="40"/>
      <c r="S14" s="40"/>
      <c r="T14" s="40"/>
      <c r="U14" s="40"/>
      <c r="V14" s="40"/>
      <c r="W14" s="26"/>
      <c r="X14" s="26"/>
      <c r="Y14" s="129"/>
    </row>
    <row r="15" spans="1:25" s="15" customFormat="1" ht="25.05" customHeight="1">
      <c r="A15" s="40"/>
      <c r="B15" s="40"/>
      <c r="C15" s="40"/>
      <c r="D15" s="30" t="s">
        <v>35</v>
      </c>
      <c r="E15" s="30">
        <v>256</v>
      </c>
      <c r="F15"/>
      <c r="G15" s="88"/>
      <c r="H15" s="39"/>
      <c r="I15" s="39"/>
      <c r="J15" s="41"/>
      <c r="K15" s="40"/>
      <c r="L15" s="40"/>
      <c r="M15" s="39"/>
      <c r="N15" s="40"/>
      <c r="P15" s="46"/>
      <c r="Q15" s="26"/>
      <c r="R15" s="26"/>
      <c r="S15" s="26"/>
      <c r="T15" s="26"/>
      <c r="U15" s="26"/>
      <c r="V15" s="26"/>
      <c r="W15" s="26"/>
      <c r="X15" s="26"/>
      <c r="Y15" s="129"/>
    </row>
    <row r="16" spans="1:25" s="15" customFormat="1" ht="25.05" customHeight="1">
      <c r="A16" s="40"/>
      <c r="B16" s="40"/>
      <c r="C16" s="40"/>
      <c r="D16" s="30" t="s">
        <v>37</v>
      </c>
      <c r="E16" s="76">
        <f>E14/E15</f>
        <v>4.296875E-2</v>
      </c>
      <c r="F16"/>
      <c r="G16" s="88"/>
      <c r="H16" s="39"/>
      <c r="I16" s="39"/>
      <c r="J16" s="39"/>
      <c r="K16" s="40"/>
      <c r="L16" s="40"/>
      <c r="M16" s="39"/>
      <c r="N16" s="40"/>
      <c r="O16" s="10"/>
      <c r="P16" s="46"/>
      <c r="Q16" s="26"/>
      <c r="R16" s="26"/>
      <c r="S16" s="26"/>
      <c r="T16" s="26"/>
      <c r="U16" s="26"/>
      <c r="V16" s="26"/>
      <c r="W16" s="26"/>
      <c r="X16" s="49"/>
      <c r="Y16" s="129"/>
    </row>
    <row r="17" spans="1:25" s="15" customFormat="1" ht="25.05" customHeight="1">
      <c r="A17" s="40"/>
      <c r="B17" s="40"/>
      <c r="C17" s="40"/>
      <c r="D17" s="40"/>
      <c r="E17" s="40"/>
      <c r="F17"/>
      <c r="G17" s="88"/>
      <c r="H17" s="39"/>
      <c r="I17" s="39"/>
      <c r="J17" s="41"/>
      <c r="K17" s="40"/>
      <c r="L17" s="40"/>
      <c r="M17" s="39"/>
      <c r="N17" s="40"/>
      <c r="O17" s="10"/>
      <c r="P17" s="46"/>
      <c r="Q17" s="26"/>
      <c r="R17" s="26"/>
      <c r="S17" s="26"/>
      <c r="T17" s="26"/>
      <c r="U17" s="26"/>
      <c r="V17" s="26"/>
      <c r="W17" s="26"/>
      <c r="X17" s="49"/>
      <c r="Y17" s="52"/>
    </row>
    <row r="18" spans="1:25" s="15" customFormat="1" ht="25.05" customHeight="1">
      <c r="A18" s="29"/>
      <c r="B18" s="40"/>
      <c r="C18" s="40"/>
      <c r="D18" s="40"/>
      <c r="E18" s="89"/>
      <c r="F18"/>
      <c r="G18" s="90"/>
      <c r="H18" s="39"/>
      <c r="I18" s="39"/>
      <c r="J18" s="41"/>
      <c r="K18" s="40"/>
      <c r="L18" s="40"/>
      <c r="M18" s="39"/>
      <c r="N18" s="40"/>
      <c r="O18" s="10"/>
      <c r="P18" s="46"/>
      <c r="Q18" s="26"/>
      <c r="R18" s="26"/>
      <c r="S18" s="26"/>
      <c r="T18" s="26"/>
      <c r="U18" s="26"/>
      <c r="V18" s="26"/>
      <c r="W18" s="26"/>
      <c r="X18" s="49"/>
      <c r="Y18" s="52"/>
    </row>
    <row r="19" spans="1:25" s="15" customFormat="1" ht="25.05" customHeight="1">
      <c r="A19" s="91"/>
      <c r="B19" s="78"/>
      <c r="C19" s="78"/>
      <c r="D19" s="78"/>
      <c r="E19" s="78"/>
      <c r="G19" s="90"/>
      <c r="H19" s="39"/>
      <c r="I19" s="39"/>
      <c r="J19" s="41"/>
      <c r="K19" s="40"/>
      <c r="L19" s="40"/>
      <c r="M19" s="39"/>
      <c r="N19" s="40"/>
      <c r="O19" s="17"/>
      <c r="P19" s="92"/>
      <c r="Q19" s="78"/>
      <c r="R19" s="78"/>
      <c r="S19" s="78"/>
      <c r="T19" s="78"/>
      <c r="U19" s="93"/>
      <c r="V19" s="93"/>
      <c r="W19" s="78"/>
      <c r="X19" s="49"/>
      <c r="Y19" s="52"/>
    </row>
    <row r="20" spans="1:25" s="15" customFormat="1" ht="25.05" customHeight="1">
      <c r="A20" s="91"/>
      <c r="B20" s="78"/>
      <c r="C20" s="78"/>
      <c r="D20" s="78"/>
      <c r="E20" s="78"/>
      <c r="G20" s="91"/>
      <c r="H20" s="78"/>
      <c r="I20" s="78"/>
      <c r="J20" s="78"/>
      <c r="K20" s="78"/>
      <c r="L20" s="78"/>
      <c r="M20" s="78"/>
      <c r="N20" s="78"/>
      <c r="O20" s="17"/>
      <c r="P20" s="92"/>
      <c r="Q20" s="78"/>
      <c r="R20" s="78"/>
      <c r="S20" s="78"/>
      <c r="T20" s="78"/>
      <c r="U20" s="93"/>
      <c r="V20" s="93"/>
      <c r="W20" s="78"/>
      <c r="X20" s="49"/>
      <c r="Y20" s="52"/>
    </row>
    <row r="21" spans="1:25" s="15" customFormat="1" ht="25.05" customHeight="1">
      <c r="A21" s="53"/>
      <c r="G21" s="16"/>
      <c r="H21" s="17"/>
      <c r="I21" s="17"/>
      <c r="J21" s="17"/>
      <c r="K21" s="17"/>
      <c r="L21" s="17"/>
      <c r="M21" s="17"/>
      <c r="N21" s="17"/>
      <c r="O21" s="17"/>
      <c r="P21" s="16"/>
      <c r="U21" s="17"/>
      <c r="V21" s="17"/>
      <c r="X21" s="50"/>
      <c r="Y21" s="52"/>
    </row>
    <row r="22" spans="1:25" s="15" customFormat="1" ht="25.05" customHeight="1">
      <c r="A22" s="53"/>
      <c r="G22" s="16"/>
      <c r="H22" s="17"/>
      <c r="I22" s="17"/>
      <c r="J22" s="17"/>
      <c r="K22" s="17"/>
      <c r="L22" s="17"/>
      <c r="M22" s="17"/>
      <c r="N22" s="17"/>
      <c r="O22" s="17"/>
      <c r="P22" s="16"/>
      <c r="U22" s="17"/>
      <c r="V22" s="17"/>
      <c r="X22" s="50"/>
      <c r="Y22" s="52"/>
    </row>
    <row r="23" spans="1:25" s="15" customFormat="1" ht="25.05" customHeight="1">
      <c r="A23" s="53"/>
      <c r="G23" s="16"/>
      <c r="H23" s="17"/>
      <c r="I23" s="17"/>
      <c r="J23" s="17"/>
      <c r="K23" s="17"/>
      <c r="L23" s="17"/>
      <c r="M23" s="17"/>
      <c r="N23" s="17"/>
      <c r="O23" s="17"/>
      <c r="P23" s="16"/>
      <c r="U23" s="17"/>
      <c r="V23" s="17"/>
      <c r="X23" s="50"/>
      <c r="Y23" s="52"/>
    </row>
    <row r="24" spans="1:25" s="15" customFormat="1" ht="25.05" customHeight="1">
      <c r="A24" s="53"/>
      <c r="G24" s="16"/>
      <c r="H24" s="17"/>
      <c r="I24" s="17"/>
      <c r="J24" s="17"/>
      <c r="K24" s="17"/>
      <c r="L24" s="17"/>
      <c r="M24" s="17"/>
      <c r="N24" s="17"/>
      <c r="O24" s="17"/>
      <c r="P24" s="16"/>
      <c r="U24" s="17"/>
      <c r="V24" s="17"/>
      <c r="X24" s="50"/>
      <c r="Y24" s="52"/>
    </row>
    <row r="25" spans="1:25" s="15" customFormat="1" ht="25.05" customHeight="1">
      <c r="A25" s="53"/>
      <c r="G25" s="16"/>
      <c r="H25" s="17"/>
      <c r="I25" s="17"/>
      <c r="J25" s="17"/>
      <c r="K25" s="17"/>
      <c r="L25" s="17"/>
      <c r="M25" s="17"/>
      <c r="N25" s="17"/>
      <c r="O25" s="17"/>
      <c r="P25" s="16"/>
      <c r="U25" s="17"/>
      <c r="V25" s="17"/>
      <c r="X25" s="50"/>
      <c r="Y25" s="52"/>
    </row>
    <row r="26" spans="1:25" s="15" customFormat="1" ht="25.05" customHeight="1">
      <c r="A26" s="53"/>
      <c r="G26" s="16"/>
      <c r="H26" s="17"/>
      <c r="I26" s="17"/>
      <c r="J26" s="17"/>
      <c r="K26" s="17"/>
      <c r="L26" s="17"/>
      <c r="M26" s="17"/>
      <c r="N26" s="17"/>
      <c r="O26" s="17"/>
      <c r="P26" s="16"/>
      <c r="U26" s="17"/>
      <c r="V26" s="17"/>
    </row>
    <row r="27" spans="1:25" s="15" customFormat="1" ht="25.05" customHeight="1">
      <c r="A27" s="53"/>
      <c r="G27" s="16"/>
      <c r="H27" s="17"/>
      <c r="I27" s="17"/>
      <c r="J27" s="17"/>
      <c r="K27" s="17"/>
      <c r="L27" s="17"/>
      <c r="M27" s="17"/>
      <c r="N27" s="17"/>
      <c r="O27" s="17"/>
      <c r="P27" s="16"/>
      <c r="U27" s="17"/>
      <c r="V27" s="17"/>
    </row>
    <row r="28" spans="1:25" s="15" customFormat="1" ht="25.05" customHeight="1">
      <c r="A28" s="53"/>
      <c r="G28" s="16"/>
      <c r="H28" s="17"/>
      <c r="I28" s="17"/>
      <c r="J28" s="17"/>
      <c r="K28" s="17"/>
      <c r="L28" s="17"/>
      <c r="M28" s="17"/>
      <c r="N28" s="17"/>
      <c r="O28" s="17"/>
      <c r="P28" s="16"/>
      <c r="U28" s="17"/>
      <c r="V28" s="17"/>
    </row>
    <row r="29" spans="1:25" s="15" customFormat="1" ht="25.05" customHeight="1">
      <c r="A29" s="53"/>
      <c r="G29" s="16"/>
      <c r="H29" s="17"/>
      <c r="I29" s="17"/>
      <c r="J29" s="17"/>
      <c r="K29" s="17"/>
      <c r="L29" s="17"/>
      <c r="M29" s="17"/>
      <c r="N29" s="17"/>
      <c r="O29" s="17"/>
      <c r="P29" s="16"/>
      <c r="U29" s="17"/>
      <c r="V29" s="17"/>
    </row>
    <row r="30" spans="1:25" s="15" customFormat="1" ht="25.05" customHeight="1">
      <c r="A30" s="53"/>
      <c r="G30" s="16"/>
      <c r="H30" s="17"/>
      <c r="I30" s="17"/>
      <c r="J30" s="17"/>
      <c r="K30" s="17"/>
      <c r="L30" s="17"/>
      <c r="M30" s="17"/>
      <c r="N30" s="17"/>
      <c r="O30" s="17"/>
      <c r="P30" s="16"/>
      <c r="U30" s="17"/>
      <c r="V30" s="17"/>
    </row>
    <row r="31" spans="1:25" s="15" customFormat="1" ht="25.05" customHeight="1">
      <c r="A31" s="53"/>
      <c r="G31" s="16"/>
      <c r="H31" s="17"/>
      <c r="I31" s="17"/>
      <c r="J31" s="17"/>
      <c r="K31" s="17"/>
      <c r="L31" s="17"/>
      <c r="M31" s="17"/>
      <c r="N31" s="17"/>
      <c r="O31" s="17"/>
      <c r="P31" s="16"/>
      <c r="U31" s="17"/>
      <c r="V31" s="17"/>
    </row>
    <row r="32" spans="1:25" s="15" customFormat="1" ht="25.05" customHeight="1">
      <c r="A32" s="53"/>
      <c r="G32" s="16"/>
      <c r="H32" s="17"/>
      <c r="I32" s="17"/>
      <c r="J32" s="17"/>
      <c r="K32" s="17"/>
      <c r="L32" s="17"/>
      <c r="M32" s="17"/>
      <c r="N32" s="17"/>
      <c r="O32" s="17"/>
      <c r="P32" s="16"/>
      <c r="U32" s="17"/>
      <c r="V32" s="17"/>
    </row>
    <row r="33" spans="1:22" s="15" customFormat="1" ht="25.05" customHeight="1">
      <c r="A33" s="53"/>
      <c r="G33" s="16"/>
      <c r="H33" s="17"/>
      <c r="I33" s="17"/>
      <c r="J33" s="17"/>
      <c r="K33" s="17"/>
      <c r="L33" s="17"/>
      <c r="M33" s="17"/>
      <c r="N33" s="17"/>
      <c r="O33" s="17"/>
      <c r="P33" s="16"/>
      <c r="U33" s="17"/>
      <c r="V33" s="17"/>
    </row>
    <row r="34" spans="1:22" s="15" customFormat="1" ht="25.05" customHeight="1">
      <c r="A34" s="53"/>
      <c r="G34" s="16"/>
      <c r="H34" s="17"/>
      <c r="I34" s="17"/>
      <c r="J34" s="17"/>
      <c r="K34" s="17"/>
      <c r="L34" s="17"/>
      <c r="M34" s="17"/>
      <c r="N34" s="17"/>
      <c r="O34" s="17"/>
      <c r="P34" s="16"/>
      <c r="U34" s="17"/>
      <c r="V34" s="17"/>
    </row>
    <row r="35" spans="1:22" s="15" customFormat="1" ht="25.05" customHeight="1">
      <c r="A35" s="53"/>
      <c r="G35" s="16"/>
      <c r="H35" s="17"/>
      <c r="I35" s="17"/>
      <c r="J35" s="17"/>
      <c r="K35" s="17"/>
      <c r="L35" s="17"/>
      <c r="M35" s="17"/>
      <c r="N35" s="17"/>
      <c r="O35" s="17"/>
      <c r="P35" s="16"/>
      <c r="U35" s="17"/>
      <c r="V35" s="17"/>
    </row>
    <row r="36" spans="1:22" s="15" customFormat="1" ht="25.05" customHeight="1">
      <c r="A36" s="53"/>
      <c r="G36" s="16"/>
      <c r="H36" s="17"/>
      <c r="I36" s="17"/>
      <c r="J36" s="17"/>
      <c r="K36" s="17"/>
      <c r="L36" s="17"/>
      <c r="M36" s="17"/>
      <c r="N36" s="17"/>
      <c r="O36" s="17"/>
      <c r="P36" s="16"/>
      <c r="U36" s="17"/>
      <c r="V36" s="17"/>
    </row>
    <row r="37" spans="1:22" s="15" customFormat="1" ht="25.05" customHeight="1">
      <c r="A37" s="53"/>
      <c r="G37" s="16"/>
      <c r="H37" s="17"/>
      <c r="I37" s="17"/>
      <c r="J37" s="17"/>
      <c r="K37" s="17"/>
      <c r="L37" s="17"/>
      <c r="M37" s="17"/>
      <c r="N37" s="17"/>
      <c r="O37" s="17"/>
      <c r="P37" s="16"/>
      <c r="U37" s="17"/>
      <c r="V37" s="17"/>
    </row>
    <row r="38" spans="1:22" s="15" customFormat="1" ht="25.05" customHeight="1">
      <c r="A38" s="53"/>
      <c r="G38" s="16"/>
      <c r="H38" s="17"/>
      <c r="I38" s="17"/>
      <c r="J38" s="17"/>
      <c r="K38" s="17"/>
      <c r="L38" s="17"/>
      <c r="M38" s="17"/>
      <c r="N38" s="17"/>
      <c r="O38" s="17"/>
      <c r="P38" s="16"/>
      <c r="U38" s="17"/>
      <c r="V38" s="17"/>
    </row>
    <row r="39" spans="1:22" s="15" customFormat="1" ht="25.05" customHeight="1">
      <c r="A39" s="53"/>
      <c r="G39" s="16"/>
      <c r="H39" s="17"/>
      <c r="I39" s="17"/>
      <c r="J39" s="17"/>
      <c r="K39" s="17"/>
      <c r="L39" s="17"/>
      <c r="M39" s="17"/>
      <c r="N39" s="17"/>
      <c r="O39" s="17"/>
      <c r="P39" s="16"/>
      <c r="U39" s="17"/>
      <c r="V39" s="17"/>
    </row>
    <row r="40" spans="1:22" s="15" customFormat="1" ht="25.05" customHeight="1">
      <c r="A40" s="53"/>
      <c r="G40" s="16"/>
      <c r="H40" s="17"/>
      <c r="I40" s="17"/>
      <c r="J40" s="17"/>
      <c r="K40" s="17"/>
      <c r="L40" s="17"/>
      <c r="M40" s="17"/>
      <c r="N40" s="17"/>
      <c r="O40" s="17"/>
      <c r="P40" s="16"/>
      <c r="U40" s="17"/>
      <c r="V40" s="17"/>
    </row>
    <row r="41" spans="1:22" s="15" customFormat="1" ht="25.05" customHeight="1">
      <c r="A41" s="53"/>
      <c r="G41" s="16"/>
      <c r="H41" s="17"/>
      <c r="I41" s="17"/>
      <c r="J41" s="17"/>
      <c r="K41" s="17"/>
      <c r="L41" s="17"/>
      <c r="M41" s="17"/>
      <c r="N41" s="17"/>
      <c r="O41" s="17"/>
      <c r="P41" s="16"/>
      <c r="U41" s="17"/>
      <c r="V41" s="17"/>
    </row>
    <row r="42" spans="1:22" s="15" customFormat="1" ht="25.05" customHeight="1">
      <c r="A42" s="53"/>
      <c r="G42" s="16"/>
      <c r="H42" s="17"/>
      <c r="I42" s="17"/>
      <c r="J42" s="17"/>
      <c r="K42" s="17"/>
      <c r="L42" s="17"/>
      <c r="M42" s="17"/>
      <c r="N42" s="17"/>
      <c r="O42" s="17"/>
      <c r="P42" s="16"/>
      <c r="U42" s="17"/>
      <c r="V42" s="17"/>
    </row>
    <row r="43" spans="1:22" s="15" customFormat="1" ht="25.05" customHeight="1">
      <c r="A43" s="53"/>
      <c r="G43" s="16"/>
      <c r="H43" s="17"/>
      <c r="I43" s="17"/>
      <c r="J43" s="17"/>
      <c r="K43" s="17"/>
      <c r="L43" s="17"/>
      <c r="M43" s="17"/>
      <c r="N43" s="17"/>
      <c r="O43" s="17"/>
      <c r="P43" s="16"/>
      <c r="U43" s="17"/>
      <c r="V43" s="17"/>
    </row>
    <row r="44" spans="1:22" s="15" customFormat="1" ht="25.05" customHeight="1">
      <c r="A44" s="53"/>
      <c r="G44" s="16"/>
      <c r="H44" s="17"/>
      <c r="I44" s="17"/>
      <c r="J44" s="17"/>
      <c r="K44" s="17"/>
      <c r="L44" s="17"/>
      <c r="M44" s="17"/>
      <c r="N44" s="17"/>
      <c r="O44" s="17"/>
      <c r="P44" s="16"/>
      <c r="U44" s="17"/>
      <c r="V44" s="17"/>
    </row>
    <row r="45" spans="1:22" s="15" customFormat="1" ht="25.05" customHeight="1">
      <c r="A45" s="53"/>
      <c r="G45" s="16"/>
      <c r="H45" s="17"/>
      <c r="I45" s="17"/>
      <c r="J45" s="17"/>
      <c r="K45" s="17"/>
      <c r="L45" s="17"/>
      <c r="M45" s="17"/>
      <c r="N45" s="17"/>
      <c r="O45" s="17"/>
      <c r="P45" s="16"/>
      <c r="U45" s="17"/>
      <c r="V45" s="17"/>
    </row>
    <row r="46" spans="1:22" s="15" customFormat="1" ht="25.05" customHeight="1">
      <c r="A46" s="53"/>
      <c r="G46" s="16"/>
      <c r="H46" s="17"/>
      <c r="I46" s="17"/>
      <c r="J46" s="17"/>
      <c r="K46" s="17"/>
      <c r="L46" s="17"/>
      <c r="M46" s="17"/>
      <c r="N46" s="17"/>
      <c r="O46" s="17"/>
      <c r="P46" s="16"/>
      <c r="U46" s="17"/>
      <c r="V46" s="17"/>
    </row>
    <row r="47" spans="1:22" s="15" customFormat="1" ht="25.05" customHeight="1">
      <c r="A47" s="53"/>
      <c r="G47" s="16"/>
      <c r="H47" s="17"/>
      <c r="I47" s="17"/>
      <c r="J47" s="17"/>
      <c r="K47" s="17"/>
      <c r="L47" s="17"/>
      <c r="M47" s="17"/>
      <c r="N47" s="17"/>
      <c r="O47" s="17"/>
      <c r="P47" s="16"/>
      <c r="U47" s="17"/>
      <c r="V47" s="17"/>
    </row>
  </sheetData>
  <mergeCells count="21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5"/>
    <mergeCell ref="A6:A7"/>
    <mergeCell ref="A8:A9"/>
    <mergeCell ref="A11:A13"/>
    <mergeCell ref="G2:G3"/>
    <mergeCell ref="G4:G5"/>
    <mergeCell ref="G6:G8"/>
    <mergeCell ref="G9:G10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I26" sqref="I26"/>
    </sheetView>
  </sheetViews>
  <sheetFormatPr defaultColWidth="9" defaultRowHeight="25.05" customHeight="1"/>
  <cols>
    <col min="1" max="1" width="11.21875" style="71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16" customWidth="1"/>
    <col min="8" max="8" width="8.109375" style="17" customWidth="1"/>
    <col min="9" max="9" width="13.6640625" style="17" customWidth="1"/>
    <col min="10" max="10" width="10.21875" style="17" customWidth="1"/>
    <col min="11" max="11" width="13" style="17" customWidth="1"/>
    <col min="12" max="12" width="9.21875" style="17" customWidth="1"/>
    <col min="13" max="13" width="16.5546875" style="17" customWidth="1"/>
    <col min="14" max="14" width="10.44140625" style="17" customWidth="1"/>
    <col min="15" max="15" width="2.6640625" style="17" customWidth="1"/>
    <col min="16" max="16" width="13.88671875" style="17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41" t="s">
        <v>111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60" t="s">
        <v>112</v>
      </c>
      <c r="B2" s="142"/>
      <c r="C2" s="142"/>
      <c r="D2" s="142"/>
      <c r="E2" s="142"/>
      <c r="F2" s="18"/>
      <c r="G2" s="137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61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54">
        <v>45735</v>
      </c>
      <c r="B4" s="55">
        <v>1</v>
      </c>
      <c r="C4" s="55" t="s">
        <v>113</v>
      </c>
      <c r="D4" s="55">
        <v>632</v>
      </c>
      <c r="E4" s="55">
        <v>1</v>
      </c>
      <c r="F4" s="10"/>
      <c r="G4" s="34"/>
      <c r="H4" s="44"/>
      <c r="I4" s="41"/>
      <c r="J4" s="41"/>
      <c r="K4" s="84"/>
      <c r="L4" s="26"/>
      <c r="M4" s="44"/>
      <c r="N4" s="49"/>
      <c r="P4" s="85"/>
      <c r="Q4" s="86"/>
      <c r="R4" s="86"/>
      <c r="S4" s="75"/>
      <c r="T4" s="86"/>
      <c r="U4" s="78"/>
      <c r="V4" s="26"/>
      <c r="W4" s="26"/>
      <c r="X4" s="46"/>
      <c r="Y4" s="129"/>
    </row>
    <row r="5" spans="1:25" s="15" customFormat="1" ht="25.05" customHeight="1">
      <c r="A5" s="54">
        <v>45734</v>
      </c>
      <c r="B5" s="55">
        <v>8</v>
      </c>
      <c r="C5" s="55" t="s">
        <v>114</v>
      </c>
      <c r="D5" s="55">
        <v>531</v>
      </c>
      <c r="E5" s="55">
        <v>1</v>
      </c>
      <c r="F5" s="10"/>
      <c r="G5" s="34"/>
      <c r="H5" s="44"/>
      <c r="I5" s="41"/>
      <c r="J5" s="41"/>
      <c r="K5" s="26"/>
      <c r="L5" s="26"/>
      <c r="M5" s="44"/>
      <c r="N5" s="49"/>
      <c r="P5" s="85"/>
      <c r="Q5" s="86"/>
      <c r="R5" s="86"/>
      <c r="S5" s="86"/>
      <c r="T5" s="86"/>
      <c r="U5" s="26"/>
      <c r="V5" s="26"/>
      <c r="W5" s="26"/>
      <c r="X5" s="46"/>
      <c r="Y5" s="129"/>
    </row>
    <row r="6" spans="1:25" s="15" customFormat="1" ht="25.05" customHeight="1">
      <c r="A6" s="54">
        <v>45736</v>
      </c>
      <c r="B6" s="55">
        <v>4</v>
      </c>
      <c r="C6" s="67" t="s">
        <v>115</v>
      </c>
      <c r="D6" s="81">
        <v>416</v>
      </c>
      <c r="E6" s="55">
        <v>1</v>
      </c>
      <c r="F6" s="10"/>
      <c r="G6" s="34"/>
      <c r="H6" s="44"/>
      <c r="I6" s="41"/>
      <c r="J6" s="39"/>
      <c r="K6" s="39"/>
      <c r="L6" s="39"/>
      <c r="M6" s="44"/>
      <c r="N6" s="28"/>
      <c r="P6" s="85"/>
      <c r="Q6" s="86"/>
      <c r="R6" s="87"/>
      <c r="S6" s="86"/>
      <c r="T6" s="86"/>
      <c r="U6" s="26"/>
      <c r="V6" s="26"/>
      <c r="W6" s="26"/>
      <c r="X6" s="46"/>
      <c r="Y6" s="129"/>
    </row>
    <row r="7" spans="1:25" s="15" customFormat="1" ht="25.05" customHeight="1">
      <c r="A7" s="54">
        <v>45736</v>
      </c>
      <c r="B7" s="55">
        <v>5</v>
      </c>
      <c r="C7" s="55" t="s">
        <v>116</v>
      </c>
      <c r="D7" s="55">
        <v>304</v>
      </c>
      <c r="E7" s="55">
        <v>1</v>
      </c>
      <c r="F7" s="10"/>
      <c r="G7" s="34"/>
      <c r="H7" s="44"/>
      <c r="I7" s="41"/>
      <c r="J7" s="39"/>
      <c r="K7" s="39"/>
      <c r="L7" s="39"/>
      <c r="M7" s="44"/>
      <c r="N7" s="28"/>
      <c r="P7" s="40"/>
      <c r="Q7" s="40"/>
      <c r="R7" s="40"/>
      <c r="S7" s="40"/>
      <c r="T7" s="40"/>
      <c r="U7" s="26"/>
      <c r="V7" s="26"/>
      <c r="W7" s="26"/>
      <c r="X7" s="46"/>
      <c r="Y7" s="129"/>
    </row>
    <row r="8" spans="1:25" s="15" customFormat="1" ht="25.05" customHeight="1">
      <c r="A8" s="54"/>
      <c r="B8" s="55"/>
      <c r="C8" s="67"/>
      <c r="D8" s="59" t="s">
        <v>32</v>
      </c>
      <c r="E8" s="59">
        <f>SUM(E4:E7)</f>
        <v>4</v>
      </c>
      <c r="F8" s="10"/>
      <c r="G8" s="34"/>
      <c r="H8" s="44"/>
      <c r="I8" s="41"/>
      <c r="J8" s="44"/>
      <c r="K8" s="28"/>
      <c r="L8" s="39"/>
      <c r="M8" s="39"/>
      <c r="N8" s="28"/>
      <c r="P8" s="40"/>
      <c r="Q8" s="40"/>
      <c r="R8" s="40"/>
      <c r="S8" s="40"/>
      <c r="T8" s="40"/>
      <c r="U8" s="26"/>
      <c r="V8" s="26"/>
      <c r="W8" s="26"/>
      <c r="X8" s="46"/>
      <c r="Y8" s="129"/>
    </row>
    <row r="9" spans="1:25" s="15" customFormat="1" ht="25.05" customHeight="1">
      <c r="A9" s="54"/>
      <c r="B9" s="28"/>
      <c r="C9" s="55"/>
      <c r="D9" s="59" t="s">
        <v>35</v>
      </c>
      <c r="E9" s="82">
        <v>180</v>
      </c>
      <c r="F9" s="10"/>
      <c r="G9" s="34"/>
      <c r="H9" s="44"/>
      <c r="I9" s="41"/>
      <c r="J9" s="44"/>
      <c r="K9" s="28"/>
      <c r="L9" s="39"/>
      <c r="M9" s="44"/>
      <c r="N9" s="28"/>
      <c r="P9" s="40"/>
      <c r="Q9" s="40"/>
      <c r="R9" s="40"/>
      <c r="S9" s="40"/>
      <c r="T9" s="40"/>
      <c r="U9" s="26"/>
      <c r="V9" s="26"/>
      <c r="W9" s="26"/>
      <c r="X9" s="46"/>
      <c r="Y9" s="129"/>
    </row>
    <row r="10" spans="1:25" s="15" customFormat="1" ht="25.05" customHeight="1">
      <c r="A10" s="29"/>
      <c r="B10" s="26"/>
      <c r="C10" s="26"/>
      <c r="D10" s="30" t="s">
        <v>37</v>
      </c>
      <c r="E10" s="76">
        <f>E8/E9</f>
        <v>2.2222222222222199E-2</v>
      </c>
      <c r="F10" s="10"/>
      <c r="G10" s="34"/>
      <c r="H10" s="44"/>
      <c r="I10" s="41"/>
      <c r="J10" s="39"/>
      <c r="K10" s="28"/>
      <c r="L10" s="39"/>
      <c r="M10" s="44"/>
      <c r="N10" s="28"/>
      <c r="P10" s="40"/>
      <c r="Q10" s="40"/>
      <c r="R10" s="40"/>
      <c r="S10" s="40"/>
      <c r="T10" s="40"/>
      <c r="U10" s="26"/>
      <c r="V10" s="26"/>
      <c r="W10" s="26"/>
      <c r="X10" s="46"/>
      <c r="Y10" s="129"/>
    </row>
    <row r="11" spans="1:25" s="15" customFormat="1" ht="25.05" customHeight="1">
      <c r="A11" s="29"/>
      <c r="B11" s="26"/>
      <c r="C11" s="26"/>
      <c r="D11" s="26"/>
      <c r="E11" s="26"/>
      <c r="F11" s="10"/>
      <c r="G11" s="34"/>
      <c r="H11" s="44"/>
      <c r="I11" s="41"/>
      <c r="J11" s="39"/>
      <c r="K11" s="39"/>
      <c r="L11" s="39"/>
      <c r="M11" s="44"/>
      <c r="N11" s="28"/>
      <c r="P11" s="40"/>
      <c r="Q11" s="40"/>
      <c r="R11" s="40"/>
      <c r="S11" s="40"/>
      <c r="T11" s="40"/>
      <c r="U11" s="26"/>
      <c r="V11" s="26"/>
      <c r="W11" s="26"/>
      <c r="X11" s="46"/>
      <c r="Y11" s="129"/>
    </row>
    <row r="12" spans="1:25" s="15" customFormat="1" ht="25.05" customHeight="1">
      <c r="A12" s="29"/>
      <c r="B12" s="40"/>
      <c r="C12" s="40"/>
      <c r="D12" s="40"/>
      <c r="E12" s="40"/>
      <c r="F12"/>
      <c r="G12" s="29"/>
      <c r="H12" s="40"/>
      <c r="I12" s="40"/>
      <c r="J12" s="40"/>
      <c r="K12" s="40"/>
      <c r="L12" s="40"/>
      <c r="M12" s="40"/>
      <c r="N12" s="44"/>
      <c r="P12" s="40"/>
      <c r="Q12" s="40"/>
      <c r="R12" s="40"/>
      <c r="S12" s="40"/>
      <c r="T12" s="40"/>
      <c r="U12" s="47"/>
      <c r="V12" s="47"/>
      <c r="W12" s="47"/>
      <c r="X12" s="48"/>
      <c r="Y12" s="129"/>
    </row>
    <row r="13" spans="1:25" s="15" customFormat="1" ht="25.05" customHeight="1">
      <c r="A13" s="29"/>
      <c r="B13" s="26"/>
      <c r="C13" s="83"/>
      <c r="D13" s="26"/>
      <c r="E13" s="26"/>
      <c r="F13" s="10"/>
      <c r="G13" s="46"/>
      <c r="H13" s="47"/>
      <c r="I13" s="47"/>
      <c r="J13" s="47"/>
      <c r="K13" s="47"/>
      <c r="L13" s="47"/>
      <c r="M13" s="26"/>
      <c r="N13" s="26"/>
      <c r="P13" s="26"/>
      <c r="Q13" s="47"/>
      <c r="R13" s="47"/>
      <c r="S13" s="47"/>
      <c r="T13" s="47"/>
      <c r="U13" s="26"/>
      <c r="V13" s="26"/>
      <c r="W13" s="26"/>
      <c r="X13" s="26"/>
      <c r="Y13" s="129"/>
    </row>
    <row r="14" spans="1:25" s="15" customFormat="1" ht="25.05" customHeight="1">
      <c r="A14" s="29"/>
      <c r="B14" s="26"/>
      <c r="C14" s="26"/>
      <c r="D14" s="26"/>
      <c r="E14" s="26"/>
      <c r="F14" s="10"/>
      <c r="G14" s="46"/>
      <c r="H14" s="26"/>
      <c r="I14" s="26"/>
      <c r="J14" s="26"/>
      <c r="K14" s="26"/>
      <c r="L14" s="26"/>
      <c r="M14" s="26"/>
      <c r="N14" s="26"/>
      <c r="P14" s="26"/>
      <c r="Q14" s="26"/>
      <c r="R14" s="26"/>
      <c r="S14" s="26"/>
      <c r="T14" s="26"/>
      <c r="U14" s="26"/>
      <c r="V14" s="26"/>
      <c r="W14" s="26"/>
      <c r="X14" s="26"/>
      <c r="Y14" s="129"/>
    </row>
    <row r="15" spans="1:25" s="15" customFormat="1" ht="25.05" customHeight="1">
      <c r="A15" s="29"/>
      <c r="B15" s="26"/>
      <c r="C15" s="26"/>
      <c r="D15" s="26"/>
      <c r="E15" s="26"/>
      <c r="F15" s="10"/>
      <c r="G15" s="46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29"/>
    </row>
    <row r="16" spans="1:25" s="15" customFormat="1" ht="25.05" customHeight="1">
      <c r="A16" s="71"/>
      <c r="B16" s="10"/>
      <c r="C16" s="10"/>
      <c r="D16" s="10"/>
      <c r="E16" s="10"/>
      <c r="F16" s="10"/>
      <c r="G16" s="16"/>
      <c r="H16" s="17"/>
      <c r="I16" s="17"/>
      <c r="J16" s="17"/>
      <c r="K16" s="17"/>
      <c r="L16" s="17"/>
      <c r="M16" s="17"/>
      <c r="N16" s="17"/>
      <c r="O16" s="10"/>
      <c r="P16" s="10"/>
      <c r="Q16" s="10"/>
      <c r="R16" s="10"/>
      <c r="S16" s="10"/>
      <c r="T16" s="10"/>
      <c r="U16" s="10"/>
      <c r="V16" s="10"/>
      <c r="W16" s="10"/>
      <c r="X16" s="50"/>
      <c r="Y16" s="129"/>
    </row>
    <row r="17" spans="1:25" s="15" customFormat="1" ht="25.05" customHeight="1">
      <c r="A17" s="71"/>
      <c r="B17" s="10"/>
      <c r="C17" s="10"/>
      <c r="D17" s="10"/>
      <c r="E17" s="10"/>
      <c r="F17" s="10"/>
      <c r="G17" s="16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50"/>
      <c r="Y17" s="52"/>
    </row>
    <row r="18" spans="1:25" s="15" customFormat="1" ht="25.05" customHeight="1">
      <c r="A18" s="71"/>
      <c r="B18" s="10"/>
      <c r="C18" s="10"/>
      <c r="D18" s="10"/>
      <c r="E18" s="77"/>
      <c r="F18" s="10"/>
      <c r="G18" s="16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50"/>
      <c r="Y18" s="52"/>
    </row>
    <row r="19" spans="1:25" s="15" customFormat="1" ht="25.05" customHeight="1">
      <c r="A19" s="53"/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0"/>
      <c r="Y19" s="52"/>
    </row>
    <row r="20" spans="1:25" s="15" customFormat="1" ht="25.05" customHeight="1">
      <c r="A20" s="53"/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0"/>
      <c r="Y20" s="52"/>
    </row>
    <row r="21" spans="1:25" s="15" customFormat="1" ht="25.05" customHeight="1">
      <c r="A21" s="53"/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0"/>
      <c r="Y21" s="52"/>
    </row>
    <row r="22" spans="1:25" s="15" customFormat="1" ht="25.05" customHeight="1">
      <c r="A22" s="53"/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0"/>
      <c r="Y22" s="52"/>
    </row>
    <row r="23" spans="1:25" s="15" customFormat="1" ht="25.05" customHeight="1">
      <c r="A23" s="53"/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0"/>
      <c r="Y23" s="52"/>
    </row>
    <row r="24" spans="1:25" s="15" customFormat="1" ht="25.05" customHeight="1">
      <c r="A24" s="53"/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0"/>
      <c r="Y24" s="52"/>
    </row>
    <row r="25" spans="1:25" s="15" customFormat="1" ht="25.05" customHeight="1">
      <c r="A25" s="53"/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0"/>
      <c r="Y25" s="52"/>
    </row>
    <row r="26" spans="1:25" s="15" customFormat="1" ht="25.05" customHeight="1">
      <c r="A26" s="53"/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3"/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3"/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3"/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3"/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3"/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3"/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3"/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3"/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3"/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3"/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3"/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3"/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3"/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3"/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3"/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3"/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3"/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3"/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3"/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3"/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3"/>
      <c r="G47" s="16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70" zoomScaleNormal="70" workbookViewId="0">
      <selection activeCell="H21" sqref="H21"/>
    </sheetView>
  </sheetViews>
  <sheetFormatPr defaultColWidth="9" defaultRowHeight="25.05" customHeight="1"/>
  <cols>
    <col min="1" max="1" width="18.5546875" style="71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7" customWidth="1"/>
    <col min="8" max="8" width="8.109375" style="17" customWidth="1"/>
    <col min="9" max="9" width="12.21875" style="17" customWidth="1"/>
    <col min="10" max="10" width="10.5546875" style="17" customWidth="1"/>
    <col min="11" max="11" width="13.6640625" style="17" customWidth="1"/>
    <col min="12" max="12" width="12" style="17" customWidth="1"/>
    <col min="13" max="13" width="8" style="17" customWidth="1"/>
    <col min="14" max="14" width="12.5546875" style="17" customWidth="1"/>
    <col min="15" max="15" width="3" style="17" customWidth="1"/>
    <col min="16" max="16" width="10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41" t="s">
        <v>117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60" t="s">
        <v>118</v>
      </c>
      <c r="B2" s="142"/>
      <c r="C2" s="142"/>
      <c r="D2" s="142"/>
      <c r="E2" s="142"/>
      <c r="F2" s="18"/>
      <c r="G2" s="126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7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138">
        <v>45735</v>
      </c>
      <c r="B4" s="67">
        <v>1</v>
      </c>
      <c r="C4" s="55" t="s">
        <v>119</v>
      </c>
      <c r="D4" s="72">
        <v>634</v>
      </c>
      <c r="E4" s="73">
        <v>1</v>
      </c>
      <c r="F4"/>
      <c r="G4" s="138">
        <v>45734</v>
      </c>
      <c r="H4" s="55">
        <v>8</v>
      </c>
      <c r="I4" s="55" t="s">
        <v>120</v>
      </c>
      <c r="J4" s="28"/>
      <c r="K4" s="26"/>
      <c r="L4" s="26"/>
      <c r="M4" s="55">
        <v>424</v>
      </c>
      <c r="N4" s="44">
        <v>1</v>
      </c>
      <c r="P4" s="138">
        <v>45735</v>
      </c>
      <c r="Q4" s="123">
        <v>8</v>
      </c>
      <c r="R4" s="123" t="s">
        <v>121</v>
      </c>
      <c r="S4" s="26">
        <v>335</v>
      </c>
      <c r="T4" s="26">
        <v>1</v>
      </c>
      <c r="U4" s="40"/>
      <c r="V4" s="40"/>
      <c r="W4" s="40"/>
      <c r="X4" s="29"/>
      <c r="Y4" s="129"/>
    </row>
    <row r="5" spans="1:25" s="15" customFormat="1" ht="25.05" customHeight="1">
      <c r="A5" s="140"/>
      <c r="B5" s="67">
        <v>1</v>
      </c>
      <c r="C5" s="55" t="s">
        <v>122</v>
      </c>
      <c r="D5" s="72">
        <v>635</v>
      </c>
      <c r="E5" s="73">
        <v>1</v>
      </c>
      <c r="F5"/>
      <c r="G5" s="140"/>
      <c r="H5" s="55">
        <v>8</v>
      </c>
      <c r="I5" s="55" t="s">
        <v>123</v>
      </c>
      <c r="J5" s="78"/>
      <c r="K5" s="78"/>
      <c r="L5" s="26"/>
      <c r="M5" s="55">
        <v>527</v>
      </c>
      <c r="N5" s="55">
        <v>1</v>
      </c>
      <c r="P5" s="139"/>
      <c r="Q5" s="124"/>
      <c r="R5" s="124"/>
      <c r="S5" s="26">
        <v>336</v>
      </c>
      <c r="T5" s="26">
        <v>1</v>
      </c>
      <c r="U5" s="40"/>
      <c r="V5" s="40"/>
      <c r="W5" s="40"/>
      <c r="X5" s="29"/>
      <c r="Y5" s="129"/>
    </row>
    <row r="6" spans="1:25" s="15" customFormat="1" ht="25.05" customHeight="1">
      <c r="A6" s="138">
        <v>45733</v>
      </c>
      <c r="B6" s="55">
        <v>8</v>
      </c>
      <c r="C6" s="55" t="s">
        <v>121</v>
      </c>
      <c r="D6" s="55" t="s">
        <v>124</v>
      </c>
      <c r="E6" s="55">
        <v>2</v>
      </c>
      <c r="F6"/>
      <c r="G6" s="56" t="s">
        <v>102</v>
      </c>
      <c r="H6" s="28">
        <v>3</v>
      </c>
      <c r="I6" s="28" t="s">
        <v>125</v>
      </c>
      <c r="J6" s="28"/>
      <c r="K6" s="28"/>
      <c r="L6" s="28"/>
      <c r="M6" s="28">
        <v>504</v>
      </c>
      <c r="N6" s="28">
        <v>1</v>
      </c>
      <c r="P6" s="140"/>
      <c r="Q6" s="125"/>
      <c r="R6" s="125"/>
      <c r="S6" s="26">
        <v>337</v>
      </c>
      <c r="T6" s="26">
        <v>1</v>
      </c>
      <c r="U6" s="40"/>
      <c r="V6" s="40"/>
      <c r="W6" s="40"/>
      <c r="X6" s="29"/>
      <c r="Y6" s="129"/>
    </row>
    <row r="7" spans="1:25" s="15" customFormat="1" ht="25.05" customHeight="1">
      <c r="A7" s="139"/>
      <c r="B7" s="55">
        <v>8</v>
      </c>
      <c r="C7" s="55" t="s">
        <v>126</v>
      </c>
      <c r="D7" s="55" t="s">
        <v>127</v>
      </c>
      <c r="E7" s="55">
        <v>2</v>
      </c>
      <c r="F7"/>
      <c r="G7" s="74"/>
      <c r="H7" s="40"/>
      <c r="I7" s="40"/>
      <c r="J7" s="40"/>
      <c r="K7" s="40"/>
      <c r="L7" s="40"/>
      <c r="M7" s="40"/>
      <c r="N7" s="43" t="s">
        <v>50</v>
      </c>
      <c r="P7" s="40"/>
      <c r="Q7" s="40"/>
      <c r="R7" s="40"/>
      <c r="S7" s="40"/>
      <c r="T7" s="80" t="s">
        <v>50</v>
      </c>
      <c r="U7" s="40"/>
      <c r="V7" s="40"/>
      <c r="W7" s="40"/>
      <c r="X7" s="29"/>
      <c r="Y7" s="129"/>
    </row>
    <row r="8" spans="1:25" s="15" customFormat="1" ht="25.05" customHeight="1">
      <c r="A8" s="140"/>
      <c r="B8" s="55">
        <v>8</v>
      </c>
      <c r="C8" s="55" t="s">
        <v>128</v>
      </c>
      <c r="D8" s="55">
        <v>343</v>
      </c>
      <c r="E8" s="55">
        <v>1</v>
      </c>
      <c r="F8"/>
      <c r="G8" s="74"/>
      <c r="H8" s="40"/>
      <c r="I8" s="40"/>
      <c r="J8" s="40"/>
      <c r="K8" s="40"/>
      <c r="L8" s="40"/>
      <c r="M8" s="40"/>
      <c r="N8" s="79"/>
      <c r="P8" s="40"/>
      <c r="Q8" s="40"/>
      <c r="R8" s="40"/>
      <c r="S8" s="40"/>
      <c r="T8" s="40"/>
      <c r="U8" s="40"/>
      <c r="V8" s="40"/>
      <c r="W8" s="40"/>
      <c r="X8" s="29"/>
      <c r="Y8" s="129"/>
    </row>
    <row r="9" spans="1:25" s="15" customFormat="1" ht="25.05" customHeight="1">
      <c r="A9" s="138">
        <v>45734</v>
      </c>
      <c r="B9" s="55">
        <v>8</v>
      </c>
      <c r="C9" s="55" t="s">
        <v>120</v>
      </c>
      <c r="D9" s="55" t="s">
        <v>129</v>
      </c>
      <c r="E9" s="55">
        <v>2</v>
      </c>
      <c r="F9"/>
      <c r="G9" s="29"/>
      <c r="H9" s="40"/>
      <c r="I9" s="40"/>
      <c r="J9" s="40"/>
      <c r="K9" s="40"/>
      <c r="L9" s="40"/>
      <c r="M9" s="40"/>
      <c r="N9" s="79"/>
      <c r="P9" s="40"/>
      <c r="Q9" s="40"/>
      <c r="R9" s="40"/>
      <c r="S9" s="40"/>
      <c r="T9" s="40"/>
      <c r="U9" s="40"/>
      <c r="V9" s="40"/>
      <c r="W9" s="40"/>
      <c r="X9" s="29"/>
      <c r="Y9" s="129"/>
    </row>
    <row r="10" spans="1:25" s="15" customFormat="1" ht="25.05" customHeight="1">
      <c r="A10" s="140"/>
      <c r="B10" s="55">
        <v>8</v>
      </c>
      <c r="C10" s="55" t="s">
        <v>123</v>
      </c>
      <c r="D10" s="55" t="s">
        <v>130</v>
      </c>
      <c r="E10" s="55">
        <v>2</v>
      </c>
      <c r="F10"/>
      <c r="G10" s="29"/>
      <c r="H10" s="40"/>
      <c r="I10" s="40"/>
      <c r="J10" s="40"/>
      <c r="K10" s="40"/>
      <c r="L10" s="40"/>
      <c r="M10" s="40"/>
      <c r="N10" s="79"/>
      <c r="P10" s="40"/>
      <c r="Q10" s="40"/>
      <c r="R10" s="40"/>
      <c r="S10" s="40"/>
      <c r="T10" s="40"/>
      <c r="U10" s="40"/>
      <c r="V10" s="40"/>
      <c r="W10" s="40"/>
      <c r="X10" s="29"/>
      <c r="Y10" s="129"/>
    </row>
    <row r="11" spans="1:25" s="15" customFormat="1" ht="25.05" customHeight="1">
      <c r="A11" s="138">
        <v>45735</v>
      </c>
      <c r="B11" s="55">
        <v>3</v>
      </c>
      <c r="C11" s="55" t="s">
        <v>131</v>
      </c>
      <c r="D11" s="55">
        <v>318</v>
      </c>
      <c r="E11" s="55">
        <v>1</v>
      </c>
      <c r="F11"/>
      <c r="G11" s="29"/>
      <c r="H11" s="40"/>
      <c r="I11" s="40"/>
      <c r="J11" s="40"/>
      <c r="K11" s="40"/>
      <c r="L11" s="40"/>
      <c r="M11" s="40"/>
      <c r="N11" s="79"/>
      <c r="P11" s="40"/>
      <c r="Q11" s="40"/>
      <c r="R11" s="40"/>
      <c r="S11" s="40"/>
      <c r="T11" s="40"/>
      <c r="U11" s="40"/>
      <c r="V11" s="40"/>
      <c r="W11" s="40"/>
      <c r="X11" s="29"/>
      <c r="Y11" s="129"/>
    </row>
    <row r="12" spans="1:25" s="15" customFormat="1" ht="25.05" customHeight="1">
      <c r="A12" s="140"/>
      <c r="B12" s="55">
        <v>3</v>
      </c>
      <c r="C12" s="55" t="s">
        <v>125</v>
      </c>
      <c r="D12" s="55">
        <v>417</v>
      </c>
      <c r="E12" s="55">
        <v>1</v>
      </c>
      <c r="F12"/>
      <c r="G12" s="40"/>
      <c r="H12" s="40"/>
      <c r="I12" s="40"/>
      <c r="J12" s="40"/>
      <c r="K12" s="40"/>
      <c r="L12" s="40"/>
      <c r="M12" s="40"/>
      <c r="N12" s="79"/>
      <c r="P12" s="40"/>
      <c r="Q12" s="40"/>
      <c r="R12" s="40"/>
      <c r="S12" s="40"/>
      <c r="T12" s="40"/>
      <c r="U12" s="40"/>
      <c r="V12" s="40"/>
      <c r="W12" s="40"/>
      <c r="X12" s="29"/>
      <c r="Y12" s="129"/>
    </row>
    <row r="13" spans="1:25" s="15" customFormat="1" ht="25.05" customHeight="1">
      <c r="A13" s="29"/>
      <c r="B13" s="40"/>
      <c r="C13" s="75"/>
      <c r="D13" s="30" t="s">
        <v>32</v>
      </c>
      <c r="E13" s="30">
        <f>SUM(E4:E12)</f>
        <v>13</v>
      </c>
      <c r="F13"/>
      <c r="G13" s="26"/>
      <c r="H13" s="26"/>
      <c r="I13" s="26"/>
      <c r="J13" s="26"/>
      <c r="K13" s="26"/>
      <c r="L13" s="26"/>
      <c r="M13" s="26"/>
      <c r="N13" s="49"/>
      <c r="P13" s="40"/>
      <c r="Q13" s="40"/>
      <c r="R13" s="40"/>
      <c r="S13" s="40"/>
      <c r="T13" s="40"/>
      <c r="U13" s="40"/>
      <c r="V13" s="40"/>
      <c r="W13" s="40"/>
      <c r="X13" s="40"/>
      <c r="Y13" s="129"/>
    </row>
    <row r="14" spans="1:25" s="15" customFormat="1" ht="25.05" customHeight="1">
      <c r="A14" s="29"/>
      <c r="B14" s="26"/>
      <c r="C14" s="26"/>
      <c r="D14" s="30" t="s">
        <v>35</v>
      </c>
      <c r="E14" s="30">
        <v>265</v>
      </c>
      <c r="F14" s="10"/>
      <c r="G14" s="26"/>
      <c r="H14" s="26"/>
      <c r="I14" s="26"/>
      <c r="J14" s="26"/>
      <c r="K14" s="26"/>
      <c r="L14" s="26"/>
      <c r="M14" s="26"/>
      <c r="N14" s="49"/>
      <c r="P14" s="26"/>
      <c r="Q14" s="26"/>
      <c r="R14" s="26"/>
      <c r="S14" s="26"/>
      <c r="T14" s="26"/>
      <c r="U14" s="26"/>
      <c r="V14" s="26"/>
      <c r="W14" s="26"/>
      <c r="X14" s="26"/>
      <c r="Y14" s="129"/>
    </row>
    <row r="15" spans="1:25" s="15" customFormat="1" ht="25.05" customHeight="1">
      <c r="A15" s="29"/>
      <c r="B15" s="26"/>
      <c r="C15" s="26"/>
      <c r="D15" s="30" t="s">
        <v>37</v>
      </c>
      <c r="E15" s="76">
        <f>E13/E14</f>
        <v>4.9056603773584902E-2</v>
      </c>
      <c r="F15" s="10"/>
      <c r="G15" s="26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29"/>
    </row>
    <row r="16" spans="1:25" s="15" customFormat="1" ht="25.05" customHeight="1">
      <c r="A16" s="7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50"/>
      <c r="Y16" s="129"/>
    </row>
    <row r="17" spans="1:25" s="15" customFormat="1" ht="25.05" customHeight="1">
      <c r="A17" s="7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50"/>
      <c r="Y17" s="52"/>
    </row>
    <row r="18" spans="1:25" s="15" customFormat="1" ht="25.05" customHeight="1">
      <c r="A18" s="71"/>
      <c r="B18" s="10"/>
      <c r="C18" s="10"/>
      <c r="D18" s="10"/>
      <c r="E18" s="77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50"/>
      <c r="Y18" s="52"/>
    </row>
    <row r="19" spans="1:25" s="15" customFormat="1" ht="25.05" customHeight="1">
      <c r="A19" s="53"/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0"/>
      <c r="Y19" s="52"/>
    </row>
    <row r="20" spans="1:25" s="15" customFormat="1" ht="25.05" customHeight="1">
      <c r="A20" s="53"/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0"/>
      <c r="Y20" s="52"/>
    </row>
    <row r="21" spans="1:25" s="15" customFormat="1" ht="25.05" customHeight="1">
      <c r="A21" s="53"/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0"/>
      <c r="Y21" s="52"/>
    </row>
    <row r="22" spans="1:25" s="15" customFormat="1" ht="25.05" customHeight="1">
      <c r="A22" s="53"/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0"/>
      <c r="Y22" s="52"/>
    </row>
    <row r="23" spans="1:25" s="15" customFormat="1" ht="25.05" customHeight="1">
      <c r="A23" s="53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0"/>
      <c r="Y23" s="52"/>
    </row>
    <row r="24" spans="1:25" s="15" customFormat="1" ht="25.05" customHeight="1">
      <c r="A24" s="53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0"/>
      <c r="Y24" s="52"/>
    </row>
    <row r="25" spans="1:25" s="15" customFormat="1" ht="25.05" customHeight="1">
      <c r="A25" s="53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0"/>
      <c r="Y25" s="52"/>
    </row>
    <row r="26" spans="1:25" s="15" customFormat="1" ht="25.05" customHeight="1">
      <c r="A26" s="53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3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3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3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3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3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3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3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3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3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3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3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3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3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3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3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3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3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3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3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3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3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22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A4:A5"/>
    <mergeCell ref="A6:A8"/>
    <mergeCell ref="A9:A10"/>
    <mergeCell ref="A11:A12"/>
    <mergeCell ref="G2:G3"/>
    <mergeCell ref="G4:G5"/>
    <mergeCell ref="Y2:Y16"/>
    <mergeCell ref="P4:P6"/>
    <mergeCell ref="Q2:Q3"/>
    <mergeCell ref="Q4:Q6"/>
    <mergeCell ref="R2:R3"/>
    <mergeCell ref="R4:R6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Q18" sqref="Q18"/>
    </sheetView>
  </sheetViews>
  <sheetFormatPr defaultColWidth="9" defaultRowHeight="25.05" customHeight="1"/>
  <cols>
    <col min="1" max="1" width="14.6640625" style="53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16" customWidth="1"/>
    <col min="8" max="8" width="8.109375" style="17" customWidth="1"/>
    <col min="9" max="9" width="15.21875" style="17" customWidth="1"/>
    <col min="10" max="10" width="10.5546875" style="17" customWidth="1"/>
    <col min="11" max="11" width="15.44140625" style="17" customWidth="1"/>
    <col min="12" max="12" width="11.88671875" style="17" customWidth="1"/>
    <col min="13" max="13" width="10.77734375" style="17" customWidth="1"/>
    <col min="14" max="14" width="12.5546875" style="17" customWidth="1"/>
    <col min="15" max="15" width="3.109375" style="17" customWidth="1"/>
    <col min="16" max="16" width="10.77734375" style="17" customWidth="1"/>
    <col min="17" max="17" width="14.44140625" customWidth="1"/>
    <col min="18" max="18" width="12.21875" customWidth="1"/>
    <col min="19" max="19" width="10.5546875" customWidth="1"/>
    <col min="20" max="20" width="8.88671875" customWidth="1"/>
    <col min="21" max="21" width="10.88671875" style="17" customWidth="1"/>
    <col min="22" max="22" width="7" style="17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41" t="s">
        <v>132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60" t="s">
        <v>133</v>
      </c>
      <c r="B2" s="142"/>
      <c r="C2" s="142"/>
      <c r="D2" s="142"/>
      <c r="E2" s="142"/>
      <c r="F2" s="18"/>
      <c r="G2" s="137" t="s">
        <v>2</v>
      </c>
      <c r="H2" s="126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61"/>
      <c r="H3" s="127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7"/>
      <c r="Q3" s="127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7.45" customHeight="1">
      <c r="A4" s="54">
        <v>45735</v>
      </c>
      <c r="B4" s="55">
        <v>3</v>
      </c>
      <c r="C4" s="55" t="s">
        <v>134</v>
      </c>
      <c r="D4" s="55">
        <v>301</v>
      </c>
      <c r="E4" s="55">
        <v>1</v>
      </c>
      <c r="F4" s="10"/>
      <c r="G4" s="56" t="s">
        <v>95</v>
      </c>
      <c r="H4" s="28">
        <v>1</v>
      </c>
      <c r="I4" s="28" t="s">
        <v>135</v>
      </c>
      <c r="J4" s="55"/>
      <c r="K4" s="28"/>
      <c r="L4" s="28"/>
      <c r="M4" s="28">
        <v>204</v>
      </c>
      <c r="N4" s="28">
        <v>1</v>
      </c>
      <c r="O4" s="62"/>
      <c r="P4" s="138" t="s">
        <v>136</v>
      </c>
      <c r="Q4" s="55">
        <v>1</v>
      </c>
      <c r="R4" s="67" t="s">
        <v>137</v>
      </c>
      <c r="S4" s="67">
        <v>510</v>
      </c>
      <c r="T4" s="55">
        <v>1</v>
      </c>
      <c r="U4" s="55"/>
      <c r="V4" s="41"/>
      <c r="W4" s="55"/>
      <c r="X4" s="55"/>
      <c r="Y4" s="129"/>
    </row>
    <row r="5" spans="1:25" s="15" customFormat="1" ht="25.05" customHeight="1">
      <c r="A5" s="133">
        <v>45734</v>
      </c>
      <c r="B5" s="57">
        <v>4</v>
      </c>
      <c r="C5" s="55" t="s">
        <v>138</v>
      </c>
      <c r="D5" s="58">
        <v>502</v>
      </c>
      <c r="E5" s="58">
        <v>1</v>
      </c>
      <c r="F5" s="10"/>
      <c r="G5" s="162" t="s">
        <v>102</v>
      </c>
      <c r="H5" s="28">
        <v>3</v>
      </c>
      <c r="I5" s="28" t="s">
        <v>139</v>
      </c>
      <c r="J5" s="28"/>
      <c r="K5" s="39"/>
      <c r="L5" s="39"/>
      <c r="M5" s="28">
        <v>207</v>
      </c>
      <c r="N5" s="28">
        <v>1</v>
      </c>
      <c r="O5" s="62"/>
      <c r="P5" s="139"/>
      <c r="Q5" s="55">
        <v>1</v>
      </c>
      <c r="R5" s="67" t="s">
        <v>140</v>
      </c>
      <c r="S5" s="67">
        <v>521</v>
      </c>
      <c r="T5" s="55">
        <v>1</v>
      </c>
      <c r="U5" s="67"/>
      <c r="V5" s="67"/>
      <c r="W5" s="55"/>
      <c r="X5" s="55"/>
      <c r="Y5" s="129"/>
    </row>
    <row r="6" spans="1:25" s="15" customFormat="1" ht="27.45" customHeight="1">
      <c r="A6" s="133"/>
      <c r="B6" s="57">
        <v>4</v>
      </c>
      <c r="C6" s="55" t="s">
        <v>141</v>
      </c>
      <c r="D6" s="55">
        <v>503</v>
      </c>
      <c r="E6" s="55">
        <v>1</v>
      </c>
      <c r="F6" s="10"/>
      <c r="G6" s="164"/>
      <c r="H6" s="28">
        <v>3</v>
      </c>
      <c r="I6" s="28" t="s">
        <v>134</v>
      </c>
      <c r="J6" s="28"/>
      <c r="K6" s="39"/>
      <c r="L6" s="39"/>
      <c r="M6" s="28">
        <v>301</v>
      </c>
      <c r="N6" s="28">
        <v>1</v>
      </c>
      <c r="O6" s="62"/>
      <c r="P6" s="139"/>
      <c r="Q6" s="55">
        <v>1</v>
      </c>
      <c r="R6" s="67" t="s">
        <v>142</v>
      </c>
      <c r="S6" s="67">
        <v>401</v>
      </c>
      <c r="T6" s="55">
        <v>1</v>
      </c>
      <c r="U6" s="67"/>
      <c r="V6" s="55"/>
      <c r="W6" s="55"/>
      <c r="X6" s="55"/>
      <c r="Y6" s="129"/>
    </row>
    <row r="7" spans="1:25" s="15" customFormat="1" ht="25.05" customHeight="1">
      <c r="A7" s="133"/>
      <c r="B7" s="57">
        <v>4</v>
      </c>
      <c r="C7" s="55" t="s">
        <v>143</v>
      </c>
      <c r="D7" s="55">
        <v>522</v>
      </c>
      <c r="E7" s="55">
        <v>1</v>
      </c>
      <c r="F7" s="10"/>
      <c r="G7" s="162" t="s">
        <v>144</v>
      </c>
      <c r="H7" s="28">
        <v>1</v>
      </c>
      <c r="I7" s="28" t="s">
        <v>145</v>
      </c>
      <c r="J7" s="55"/>
      <c r="K7" s="39"/>
      <c r="L7" s="39"/>
      <c r="M7" s="28">
        <v>330</v>
      </c>
      <c r="N7" s="28">
        <v>1</v>
      </c>
      <c r="O7" s="62"/>
      <c r="P7" s="138" t="s">
        <v>146</v>
      </c>
      <c r="Q7" s="55">
        <v>1</v>
      </c>
      <c r="R7" s="67" t="s">
        <v>147</v>
      </c>
      <c r="S7" s="67">
        <v>407.40899999999999</v>
      </c>
      <c r="T7" s="55">
        <v>2</v>
      </c>
      <c r="U7" s="68"/>
      <c r="V7" s="69"/>
      <c r="W7" s="55"/>
      <c r="X7" s="55"/>
      <c r="Y7" s="129"/>
    </row>
    <row r="8" spans="1:25" s="15" customFormat="1" ht="25.05" customHeight="1">
      <c r="A8" s="133">
        <v>45736</v>
      </c>
      <c r="B8" s="57">
        <v>4</v>
      </c>
      <c r="C8" s="55" t="s">
        <v>138</v>
      </c>
      <c r="D8" s="55">
        <v>502</v>
      </c>
      <c r="E8" s="55">
        <v>1</v>
      </c>
      <c r="F8" s="10"/>
      <c r="G8" s="163"/>
      <c r="H8" s="28">
        <v>1</v>
      </c>
      <c r="I8" s="28" t="s">
        <v>148</v>
      </c>
      <c r="J8" s="28"/>
      <c r="K8" s="39"/>
      <c r="L8" s="39"/>
      <c r="M8" s="28">
        <v>245</v>
      </c>
      <c r="N8" s="28">
        <v>1</v>
      </c>
      <c r="O8" s="62"/>
      <c r="P8" s="139"/>
      <c r="Q8" s="55">
        <v>1</v>
      </c>
      <c r="R8" s="67" t="s">
        <v>140</v>
      </c>
      <c r="S8" s="55">
        <v>521</v>
      </c>
      <c r="T8" s="55">
        <v>1</v>
      </c>
      <c r="U8" s="68"/>
      <c r="V8" s="55"/>
      <c r="W8" s="26"/>
      <c r="X8" s="46"/>
      <c r="Y8" s="129"/>
    </row>
    <row r="9" spans="1:25" s="15" customFormat="1" ht="25.05" customHeight="1">
      <c r="A9" s="133"/>
      <c r="B9" s="57">
        <v>4</v>
      </c>
      <c r="C9" s="55" t="s">
        <v>149</v>
      </c>
      <c r="D9" s="55">
        <v>506</v>
      </c>
      <c r="E9" s="55">
        <v>1</v>
      </c>
      <c r="F9" s="10"/>
      <c r="G9" s="163"/>
      <c r="H9" s="28">
        <v>1</v>
      </c>
      <c r="I9" s="64" t="s">
        <v>150</v>
      </c>
      <c r="J9" s="28"/>
      <c r="K9" s="39"/>
      <c r="L9" s="39"/>
      <c r="M9" s="28">
        <v>114</v>
      </c>
      <c r="N9" s="28">
        <v>1</v>
      </c>
      <c r="O9" s="62"/>
      <c r="P9" s="140"/>
      <c r="Q9" s="55">
        <v>1</v>
      </c>
      <c r="R9" s="67" t="s">
        <v>151</v>
      </c>
      <c r="S9" s="55">
        <v>502</v>
      </c>
      <c r="T9" s="26">
        <v>1</v>
      </c>
      <c r="U9" s="26"/>
      <c r="V9" s="26"/>
      <c r="W9" s="26"/>
      <c r="X9" s="70"/>
      <c r="Y9" s="129"/>
    </row>
    <row r="10" spans="1:25" s="15" customFormat="1" ht="25.05" customHeight="1">
      <c r="A10" s="54"/>
      <c r="B10" s="55"/>
      <c r="C10" s="55"/>
      <c r="D10" s="59" t="s">
        <v>32</v>
      </c>
      <c r="E10" s="59">
        <f>SUM(E4:E9)</f>
        <v>6</v>
      </c>
      <c r="F10" s="10"/>
      <c r="G10" s="56" t="s">
        <v>152</v>
      </c>
      <c r="H10" s="28">
        <v>1</v>
      </c>
      <c r="I10" s="28" t="s">
        <v>153</v>
      </c>
      <c r="J10" s="28"/>
      <c r="K10" s="28"/>
      <c r="L10" s="28"/>
      <c r="M10" s="28">
        <v>327</v>
      </c>
      <c r="N10" s="28">
        <v>1</v>
      </c>
      <c r="O10" s="62"/>
      <c r="P10" s="54"/>
      <c r="Q10" s="55"/>
      <c r="R10" s="55"/>
      <c r="S10" s="55"/>
      <c r="T10" s="59" t="s">
        <v>154</v>
      </c>
      <c r="U10" s="26"/>
      <c r="V10" s="26"/>
      <c r="W10" s="26"/>
      <c r="X10" s="46"/>
      <c r="Y10" s="129"/>
    </row>
    <row r="11" spans="1:25" s="15" customFormat="1" ht="25.05" customHeight="1">
      <c r="A11" s="54"/>
      <c r="B11" s="55"/>
      <c r="C11" s="55"/>
      <c r="D11" s="59" t="s">
        <v>35</v>
      </c>
      <c r="E11" s="59">
        <v>334</v>
      </c>
      <c r="F11" s="10"/>
      <c r="G11" s="56" t="s">
        <v>155</v>
      </c>
      <c r="H11" s="28">
        <v>1</v>
      </c>
      <c r="I11" s="28" t="s">
        <v>156</v>
      </c>
      <c r="J11" s="65">
        <v>436</v>
      </c>
      <c r="K11" s="65" t="s">
        <v>157</v>
      </c>
      <c r="L11" s="49"/>
      <c r="M11" s="49"/>
      <c r="N11" s="43" t="s">
        <v>154</v>
      </c>
      <c r="O11" s="62"/>
      <c r="P11" s="63"/>
      <c r="Q11" s="55"/>
      <c r="R11" s="67"/>
      <c r="S11" s="67"/>
      <c r="T11" s="55"/>
      <c r="U11" s="26"/>
      <c r="V11" s="26"/>
      <c r="W11" s="26"/>
      <c r="X11" s="46"/>
      <c r="Y11" s="129"/>
    </row>
    <row r="12" spans="1:25" s="15" customFormat="1" ht="25.05" customHeight="1">
      <c r="A12" s="54"/>
      <c r="B12" s="55"/>
      <c r="C12" s="55"/>
      <c r="D12" s="59" t="s">
        <v>37</v>
      </c>
      <c r="E12" s="60">
        <f>E10/E11</f>
        <v>1.79640718562874E-2</v>
      </c>
      <c r="F12" s="10"/>
      <c r="G12" s="56"/>
      <c r="H12" s="49"/>
      <c r="I12" s="49"/>
      <c r="J12" s="49"/>
      <c r="K12" s="43" t="s">
        <v>24</v>
      </c>
      <c r="L12" s="49"/>
      <c r="M12" s="49"/>
      <c r="N12" s="49"/>
      <c r="O12" s="62"/>
      <c r="P12" s="63"/>
      <c r="Q12" s="55"/>
      <c r="R12" s="67"/>
      <c r="S12" s="67"/>
      <c r="T12" s="55"/>
      <c r="U12" s="26"/>
      <c r="V12" s="26"/>
      <c r="W12" s="26"/>
      <c r="X12" s="26"/>
      <c r="Y12" s="129"/>
    </row>
    <row r="13" spans="1:25" s="15" customFormat="1" ht="25.05" customHeight="1">
      <c r="A13" s="54"/>
      <c r="B13" s="55"/>
      <c r="C13" s="55"/>
      <c r="D13" s="55"/>
      <c r="E13" s="55"/>
      <c r="F13" s="10"/>
      <c r="G13" s="56"/>
      <c r="H13" s="49"/>
      <c r="I13" s="49"/>
      <c r="J13" s="49"/>
      <c r="K13" s="49"/>
      <c r="L13" s="49"/>
      <c r="M13" s="49"/>
      <c r="N13" s="49"/>
      <c r="O13" s="62"/>
      <c r="P13" s="63"/>
      <c r="Q13" s="55"/>
      <c r="R13" s="67"/>
      <c r="S13" s="67"/>
      <c r="T13" s="55"/>
      <c r="U13" s="26"/>
      <c r="V13" s="26"/>
      <c r="W13" s="26"/>
      <c r="X13" s="26"/>
      <c r="Y13" s="129"/>
    </row>
    <row r="14" spans="1:25" s="15" customFormat="1" ht="25.05" customHeight="1">
      <c r="A14" s="54"/>
      <c r="B14" s="55"/>
      <c r="C14" s="55"/>
      <c r="D14" s="55"/>
      <c r="E14" s="55"/>
      <c r="F14" s="10"/>
      <c r="G14" s="61"/>
      <c r="H14" s="44"/>
      <c r="I14" s="44"/>
      <c r="J14" s="44"/>
      <c r="K14" s="44"/>
      <c r="L14" s="44"/>
      <c r="M14" s="44"/>
      <c r="N14" s="44"/>
      <c r="O14" s="66"/>
      <c r="P14" s="54"/>
      <c r="Q14" s="55"/>
      <c r="R14" s="67"/>
      <c r="S14" s="67"/>
      <c r="T14" s="55"/>
      <c r="U14" s="26"/>
      <c r="V14" s="26"/>
      <c r="W14" s="26"/>
      <c r="X14" s="26"/>
      <c r="Y14" s="129"/>
    </row>
    <row r="15" spans="1:25" s="15" customFormat="1" ht="25.05" customHeight="1">
      <c r="A15" s="54"/>
      <c r="B15" s="55"/>
      <c r="C15" s="55"/>
      <c r="D15" s="55"/>
      <c r="E15" s="55"/>
      <c r="F15" s="10"/>
      <c r="G15" s="61"/>
      <c r="H15" s="44"/>
      <c r="I15" s="44"/>
      <c r="J15" s="44"/>
      <c r="K15" s="44"/>
      <c r="L15" s="44"/>
      <c r="M15" s="44"/>
      <c r="N15" s="44"/>
      <c r="O15" s="66"/>
      <c r="P15" s="54"/>
      <c r="Q15" s="55"/>
      <c r="R15" s="55"/>
      <c r="S15" s="55"/>
      <c r="T15" s="55"/>
      <c r="U15" s="26"/>
      <c r="V15" s="26"/>
      <c r="W15" s="26"/>
      <c r="X15" s="26"/>
      <c r="Y15" s="129"/>
    </row>
    <row r="16" spans="1:25" s="15" customFormat="1" ht="25.05" customHeight="1">
      <c r="A16" s="53"/>
      <c r="B16"/>
      <c r="C16"/>
      <c r="D16"/>
      <c r="E16"/>
      <c r="F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/>
      <c r="R16"/>
      <c r="S16"/>
      <c r="T16"/>
      <c r="U16" s="17"/>
      <c r="V16" s="17"/>
      <c r="W16"/>
      <c r="X16"/>
    </row>
    <row r="17" spans="1:24" s="15" customFormat="1" ht="25.05" customHeight="1">
      <c r="A17" s="53"/>
      <c r="B17"/>
      <c r="C17"/>
      <c r="D17"/>
      <c r="E17"/>
      <c r="F17"/>
      <c r="G17" s="16"/>
      <c r="H17" s="17"/>
      <c r="I17" s="17"/>
      <c r="J17" s="17"/>
      <c r="K17" s="17"/>
      <c r="L17" s="17"/>
      <c r="M17" s="17"/>
      <c r="N17" s="17"/>
      <c r="O17" s="17"/>
      <c r="P17" s="17"/>
      <c r="Q17"/>
      <c r="R17"/>
      <c r="S17"/>
      <c r="T17"/>
      <c r="U17" s="17"/>
      <c r="V17" s="17"/>
      <c r="W17"/>
      <c r="X17"/>
    </row>
    <row r="18" spans="1:24" s="15" customFormat="1" ht="25.05" customHeight="1">
      <c r="A18" s="53"/>
      <c r="B18"/>
      <c r="C18"/>
      <c r="D18"/>
      <c r="E18"/>
      <c r="F18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/>
      <c r="R18"/>
      <c r="S18"/>
      <c r="T18"/>
      <c r="U18" s="17"/>
      <c r="V18" s="17"/>
      <c r="W18"/>
      <c r="X18"/>
    </row>
    <row r="19" spans="1:24" s="15" customFormat="1" ht="25.05" customHeight="1">
      <c r="A19" s="53"/>
      <c r="B19"/>
      <c r="C19"/>
      <c r="D19"/>
      <c r="E19"/>
      <c r="F19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/>
      <c r="R19"/>
      <c r="S19"/>
      <c r="T19"/>
      <c r="U19" s="17"/>
      <c r="V19" s="17"/>
      <c r="W19"/>
      <c r="X19"/>
    </row>
    <row r="20" spans="1:24" s="15" customFormat="1" ht="25.05" customHeight="1">
      <c r="A20" s="53"/>
      <c r="B20"/>
      <c r="C20"/>
      <c r="D20"/>
      <c r="E20"/>
      <c r="F20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/>
      <c r="R20"/>
      <c r="S20"/>
      <c r="T20"/>
      <c r="U20" s="17"/>
      <c r="V20" s="17"/>
      <c r="W20"/>
      <c r="X20"/>
    </row>
    <row r="21" spans="1:24" s="15" customFormat="1" ht="25.05" customHeight="1">
      <c r="A21" s="53"/>
      <c r="B21"/>
      <c r="C21"/>
      <c r="D21"/>
      <c r="E21"/>
      <c r="F21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/>
      <c r="R21"/>
      <c r="S21"/>
      <c r="T21"/>
      <c r="U21" s="17"/>
      <c r="V21" s="17"/>
      <c r="W21"/>
      <c r="X21"/>
    </row>
    <row r="22" spans="1:24" s="15" customFormat="1" ht="25.05" customHeight="1">
      <c r="A22" s="53"/>
      <c r="B22"/>
      <c r="C22"/>
      <c r="D22"/>
      <c r="E22"/>
      <c r="F22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 s="17"/>
      <c r="V22" s="17"/>
      <c r="W22"/>
      <c r="X22"/>
    </row>
    <row r="23" spans="1:24" s="15" customFormat="1" ht="25.05" customHeight="1">
      <c r="A23" s="53"/>
      <c r="B23"/>
      <c r="C23"/>
      <c r="D23"/>
      <c r="E23"/>
      <c r="F23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/>
      <c r="R23"/>
      <c r="S23"/>
      <c r="T23"/>
      <c r="U23" s="17"/>
      <c r="V23" s="17"/>
      <c r="W23"/>
      <c r="X23"/>
    </row>
    <row r="24" spans="1:24" s="15" customFormat="1" ht="25.05" customHeight="1">
      <c r="A24" s="53"/>
      <c r="B24"/>
      <c r="C24"/>
      <c r="D24"/>
      <c r="E24"/>
      <c r="F24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 s="17"/>
      <c r="V24" s="17"/>
      <c r="W24"/>
      <c r="X24"/>
    </row>
    <row r="25" spans="1:24" s="15" customFormat="1" ht="25.05" customHeight="1">
      <c r="A25" s="53"/>
      <c r="B25"/>
      <c r="C25"/>
      <c r="D25"/>
      <c r="E25"/>
      <c r="F25"/>
      <c r="G25" s="16"/>
      <c r="H25" s="17"/>
      <c r="I25" s="17"/>
      <c r="J25" s="17"/>
      <c r="K25" s="17"/>
      <c r="L25" s="17"/>
      <c r="M25" s="17"/>
      <c r="N25" s="17"/>
      <c r="O25" s="17"/>
      <c r="P25" s="17"/>
      <c r="Q25"/>
      <c r="R25"/>
      <c r="S25"/>
      <c r="T25"/>
      <c r="U25" s="17"/>
      <c r="V25" s="17"/>
      <c r="W25"/>
      <c r="X25"/>
    </row>
    <row r="26" spans="1:24" s="15" customFormat="1" ht="25.05" customHeight="1">
      <c r="A26" s="53"/>
      <c r="B26"/>
      <c r="C26"/>
      <c r="D26"/>
      <c r="E26"/>
      <c r="F26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/>
      <c r="R26"/>
      <c r="S26"/>
      <c r="T26"/>
      <c r="U26" s="17"/>
      <c r="V26" s="17"/>
      <c r="W26"/>
      <c r="X26"/>
    </row>
    <row r="27" spans="1:24" s="15" customFormat="1" ht="25.05" customHeight="1">
      <c r="A27" s="53"/>
      <c r="B27"/>
      <c r="C27"/>
      <c r="D27"/>
      <c r="E27"/>
      <c r="F27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/>
      <c r="R27"/>
      <c r="S27"/>
      <c r="T27"/>
      <c r="U27" s="17"/>
      <c r="V27" s="17"/>
      <c r="W27"/>
      <c r="X27"/>
    </row>
    <row r="28" spans="1:24" s="15" customFormat="1" ht="25.05" customHeight="1">
      <c r="A28" s="53"/>
      <c r="B28"/>
      <c r="C28"/>
      <c r="D28"/>
      <c r="E28"/>
      <c r="F28"/>
      <c r="G28" s="16"/>
      <c r="H28" s="17"/>
      <c r="I28" s="17"/>
      <c r="J28" s="17"/>
      <c r="K28" s="17"/>
      <c r="L28" s="17"/>
      <c r="M28" s="17"/>
      <c r="N28" s="17"/>
      <c r="O28" s="17"/>
      <c r="P28" s="17"/>
      <c r="Q28"/>
      <c r="R28"/>
      <c r="S28"/>
      <c r="T28"/>
      <c r="U28" s="17"/>
      <c r="V28" s="17"/>
      <c r="W28"/>
      <c r="X28"/>
    </row>
    <row r="29" spans="1:24" s="15" customFormat="1" ht="25.05" customHeight="1">
      <c r="A29" s="53"/>
      <c r="B29"/>
      <c r="C29"/>
      <c r="D29"/>
      <c r="E29"/>
      <c r="F29"/>
      <c r="G29" s="16"/>
      <c r="H29" s="17"/>
      <c r="I29" s="17"/>
      <c r="J29" s="17"/>
      <c r="K29" s="17"/>
      <c r="L29" s="17"/>
      <c r="M29" s="17"/>
      <c r="N29" s="17"/>
      <c r="O29" s="17"/>
      <c r="P29" s="17"/>
      <c r="Q29"/>
      <c r="R29"/>
      <c r="S29"/>
      <c r="T29"/>
      <c r="U29" s="17"/>
      <c r="V29" s="17"/>
      <c r="W29"/>
      <c r="X29"/>
    </row>
    <row r="30" spans="1:24" s="15" customFormat="1" ht="25.05" customHeight="1">
      <c r="A30" s="53"/>
      <c r="B30"/>
      <c r="C30"/>
      <c r="D30"/>
      <c r="E30"/>
      <c r="F30"/>
      <c r="G30" s="16"/>
      <c r="H30" s="17"/>
      <c r="I30" s="17"/>
      <c r="J30" s="17"/>
      <c r="K30" s="17"/>
      <c r="L30" s="17"/>
      <c r="M30" s="17"/>
      <c r="N30" s="17"/>
      <c r="O30" s="17"/>
      <c r="P30" s="17"/>
      <c r="Q30"/>
      <c r="R30"/>
      <c r="S30"/>
      <c r="T30"/>
      <c r="U30" s="17"/>
      <c r="V30" s="17"/>
      <c r="W30"/>
      <c r="X30"/>
    </row>
    <row r="31" spans="1:24" s="15" customFormat="1" ht="25.05" customHeight="1">
      <c r="A31" s="53"/>
      <c r="B31"/>
      <c r="C31"/>
      <c r="D31"/>
      <c r="E31"/>
      <c r="F31"/>
      <c r="G31" s="16"/>
      <c r="H31" s="17"/>
      <c r="I31" s="17"/>
      <c r="J31" s="17"/>
      <c r="K31" s="17"/>
      <c r="L31" s="17"/>
      <c r="M31" s="17"/>
      <c r="N31" s="17"/>
      <c r="O31" s="17"/>
      <c r="P31" s="17"/>
      <c r="Q31"/>
      <c r="R31"/>
      <c r="S31"/>
      <c r="T31"/>
      <c r="U31" s="17"/>
      <c r="V31" s="17"/>
      <c r="W31"/>
      <c r="X31"/>
    </row>
    <row r="32" spans="1:24" s="15" customFormat="1" ht="25.05" customHeight="1">
      <c r="A32" s="53"/>
      <c r="B32"/>
      <c r="C32"/>
      <c r="D32"/>
      <c r="E32"/>
      <c r="F32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/>
      <c r="R32"/>
      <c r="S32"/>
      <c r="T32"/>
      <c r="U32" s="17"/>
      <c r="V32" s="17"/>
      <c r="W32"/>
      <c r="X32"/>
    </row>
    <row r="33" spans="1:24" s="15" customFormat="1" ht="25.05" customHeight="1">
      <c r="A33" s="53"/>
      <c r="B33"/>
      <c r="C33"/>
      <c r="D33"/>
      <c r="E33"/>
      <c r="F33"/>
      <c r="G33" s="16"/>
      <c r="H33" s="17"/>
      <c r="I33" s="17"/>
      <c r="J33" s="17"/>
      <c r="K33" s="17"/>
      <c r="L33" s="17"/>
      <c r="M33" s="17"/>
      <c r="N33" s="17"/>
      <c r="O33" s="17"/>
      <c r="P33" s="17"/>
      <c r="Q33"/>
      <c r="R33"/>
      <c r="S33"/>
      <c r="T33"/>
      <c r="U33" s="17"/>
      <c r="V33" s="17"/>
      <c r="W33"/>
      <c r="X33"/>
    </row>
    <row r="34" spans="1:24" s="15" customFormat="1" ht="25.05" customHeight="1">
      <c r="A34" s="53"/>
      <c r="B34"/>
      <c r="C34"/>
      <c r="D34"/>
      <c r="E34"/>
      <c r="F34"/>
      <c r="G34" s="16"/>
      <c r="H34" s="17"/>
      <c r="I34" s="17"/>
      <c r="J34" s="17"/>
      <c r="K34" s="17"/>
      <c r="L34" s="17"/>
      <c r="M34" s="17"/>
      <c r="N34" s="17"/>
      <c r="O34" s="17"/>
      <c r="P34" s="17"/>
      <c r="Q34"/>
      <c r="R34"/>
      <c r="S34"/>
      <c r="T34"/>
      <c r="U34" s="17"/>
      <c r="V34" s="17"/>
      <c r="W34"/>
      <c r="X34"/>
    </row>
    <row r="35" spans="1:24" s="15" customFormat="1" ht="25.05" customHeight="1">
      <c r="A35" s="53"/>
      <c r="B35"/>
      <c r="C35"/>
      <c r="D35"/>
      <c r="E35"/>
      <c r="F35"/>
      <c r="G35" s="16"/>
      <c r="H35" s="17"/>
      <c r="I35" s="17"/>
      <c r="J35" s="17"/>
      <c r="K35" s="17"/>
      <c r="L35" s="17"/>
      <c r="M35" s="17"/>
      <c r="N35" s="17"/>
      <c r="O35" s="17"/>
      <c r="P35" s="17"/>
      <c r="Q35"/>
      <c r="R35"/>
      <c r="S35"/>
      <c r="T35"/>
      <c r="U35" s="17"/>
      <c r="V35" s="17"/>
      <c r="W35"/>
      <c r="X35"/>
    </row>
    <row r="36" spans="1:24" s="15" customFormat="1" ht="25.05" customHeight="1">
      <c r="A36" s="53"/>
      <c r="B36"/>
      <c r="C36"/>
      <c r="D36"/>
      <c r="E36"/>
      <c r="F36"/>
      <c r="G36" s="16"/>
      <c r="H36" s="17"/>
      <c r="I36" s="17"/>
      <c r="J36" s="17"/>
      <c r="K36" s="17"/>
      <c r="L36" s="17"/>
      <c r="M36" s="17"/>
      <c r="N36" s="17"/>
      <c r="O36" s="17"/>
      <c r="P36" s="17"/>
      <c r="Q36"/>
      <c r="R36"/>
      <c r="S36"/>
      <c r="T36"/>
      <c r="U36" s="17"/>
      <c r="V36" s="17"/>
      <c r="W36"/>
      <c r="X36"/>
    </row>
  </sheetData>
  <mergeCells count="20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A5:A7"/>
    <mergeCell ref="A8:A9"/>
    <mergeCell ref="G2:G3"/>
    <mergeCell ref="G5:G6"/>
    <mergeCell ref="G7:G9"/>
    <mergeCell ref="P4:P6"/>
    <mergeCell ref="P7:P9"/>
    <mergeCell ref="Q2:Q3"/>
    <mergeCell ref="R2:R3"/>
    <mergeCell ref="Y2:Y15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J21" sqref="J2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16" customWidth="1"/>
    <col min="8" max="8" width="8.109375" style="17" customWidth="1"/>
    <col min="9" max="9" width="12.77734375" style="17" customWidth="1"/>
    <col min="10" max="10" width="10.33203125" style="17" customWidth="1"/>
    <col min="11" max="11" width="13.21875" style="17" customWidth="1"/>
    <col min="12" max="13" width="8.77734375" style="17" customWidth="1"/>
    <col min="14" max="14" width="12.77734375" style="17" customWidth="1"/>
    <col min="15" max="15" width="1.77734375" style="17" customWidth="1"/>
    <col min="16" max="16" width="7.44140625" style="17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17" customWidth="1"/>
    <col min="22" max="22" width="8.44140625" style="17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41" t="s">
        <v>158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51"/>
    </row>
    <row r="2" spans="1:25" s="13" customFormat="1" ht="39" customHeight="1">
      <c r="A2" s="142" t="s">
        <v>159</v>
      </c>
      <c r="B2" s="142"/>
      <c r="C2" s="142"/>
      <c r="D2" s="142"/>
      <c r="E2" s="142"/>
      <c r="F2" s="18"/>
      <c r="G2" s="137" t="s">
        <v>2</v>
      </c>
      <c r="H2" s="127" t="s">
        <v>3</v>
      </c>
      <c r="I2" s="127" t="s">
        <v>4</v>
      </c>
      <c r="J2" s="147" t="s">
        <v>5</v>
      </c>
      <c r="K2" s="148"/>
      <c r="L2" s="149"/>
      <c r="M2" s="143" t="s">
        <v>6</v>
      </c>
      <c r="N2" s="143"/>
      <c r="P2" s="126" t="s">
        <v>2</v>
      </c>
      <c r="Q2" s="126" t="s">
        <v>3</v>
      </c>
      <c r="R2" s="126" t="s">
        <v>4</v>
      </c>
      <c r="S2" s="150" t="s">
        <v>7</v>
      </c>
      <c r="T2" s="150"/>
      <c r="U2" s="150" t="s">
        <v>8</v>
      </c>
      <c r="V2" s="150"/>
      <c r="W2" s="150" t="s">
        <v>9</v>
      </c>
      <c r="X2" s="150"/>
      <c r="Y2" s="129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61"/>
      <c r="H3" s="128"/>
      <c r="I3" s="128"/>
      <c r="J3" s="24" t="s">
        <v>13</v>
      </c>
      <c r="K3" s="36" t="s">
        <v>14</v>
      </c>
      <c r="L3" s="19" t="s">
        <v>15</v>
      </c>
      <c r="M3" s="19" t="s">
        <v>11</v>
      </c>
      <c r="N3" s="19" t="s">
        <v>12</v>
      </c>
      <c r="P3" s="126"/>
      <c r="Q3" s="126"/>
      <c r="R3" s="127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9"/>
    </row>
    <row r="4" spans="1:25" s="15" customFormat="1" ht="25.05" customHeight="1">
      <c r="A4" s="25">
        <v>45736</v>
      </c>
      <c r="B4" s="26">
        <v>6</v>
      </c>
      <c r="C4" s="27" t="s">
        <v>160</v>
      </c>
      <c r="D4" s="26">
        <v>245</v>
      </c>
      <c r="E4" s="26">
        <v>1</v>
      </c>
      <c r="F4" s="10"/>
      <c r="G4" s="162" t="s">
        <v>95</v>
      </c>
      <c r="H4" s="28">
        <v>6</v>
      </c>
      <c r="I4" s="28" t="s">
        <v>161</v>
      </c>
      <c r="J4" s="28"/>
      <c r="K4" s="28"/>
      <c r="L4" s="28"/>
      <c r="M4" s="28">
        <v>126</v>
      </c>
      <c r="N4" s="28">
        <v>1</v>
      </c>
      <c r="P4" s="37"/>
      <c r="Q4" s="26"/>
      <c r="R4" s="26"/>
      <c r="S4" s="26"/>
      <c r="T4" s="26"/>
      <c r="U4" s="26"/>
      <c r="V4" s="26"/>
      <c r="W4" s="26"/>
      <c r="X4" s="26"/>
      <c r="Y4" s="129"/>
    </row>
    <row r="5" spans="1:25" s="15" customFormat="1" ht="25.05" customHeight="1">
      <c r="A5" s="29"/>
      <c r="B5" s="26"/>
      <c r="C5" s="27"/>
      <c r="D5" s="30" t="s">
        <v>32</v>
      </c>
      <c r="E5" s="30">
        <v>1</v>
      </c>
      <c r="F5" s="10"/>
      <c r="G5" s="164"/>
      <c r="H5" s="28">
        <v>6</v>
      </c>
      <c r="I5" s="38" t="s">
        <v>162</v>
      </c>
      <c r="J5" s="28"/>
      <c r="K5" s="39"/>
      <c r="L5" s="39"/>
      <c r="M5" s="28">
        <v>234</v>
      </c>
      <c r="N5" s="28">
        <v>1</v>
      </c>
      <c r="P5" s="40"/>
      <c r="Q5" s="26"/>
      <c r="R5" s="26"/>
      <c r="S5" s="26"/>
      <c r="T5" s="26"/>
      <c r="U5" s="26"/>
      <c r="V5" s="26"/>
      <c r="W5" s="26"/>
      <c r="X5" s="26"/>
      <c r="Y5" s="129"/>
    </row>
    <row r="6" spans="1:25" s="15" customFormat="1" ht="25.05" customHeight="1">
      <c r="A6" s="29"/>
      <c r="B6" s="26"/>
      <c r="C6" s="26"/>
      <c r="D6" s="30" t="s">
        <v>35</v>
      </c>
      <c r="E6" s="30">
        <v>153</v>
      </c>
      <c r="F6" s="10"/>
      <c r="G6" s="27"/>
      <c r="H6" s="31"/>
      <c r="I6" s="41"/>
      <c r="J6" s="41"/>
      <c r="K6" s="41"/>
      <c r="L6" s="41"/>
      <c r="M6" s="42"/>
      <c r="N6" s="43" t="s">
        <v>163</v>
      </c>
      <c r="P6" s="40"/>
      <c r="Q6" s="26"/>
      <c r="R6" s="26"/>
      <c r="S6" s="26"/>
      <c r="T6" s="26"/>
      <c r="U6" s="26"/>
      <c r="V6" s="26"/>
      <c r="W6" s="26"/>
      <c r="X6" s="46"/>
      <c r="Y6" s="129"/>
    </row>
    <row r="7" spans="1:25" s="15" customFormat="1" ht="25.05" customHeight="1">
      <c r="A7" s="29"/>
      <c r="B7" s="26"/>
      <c r="C7" s="27"/>
      <c r="D7" s="32" t="s">
        <v>37</v>
      </c>
      <c r="E7" s="33">
        <f>E5/E6</f>
        <v>6.5359477124183E-3</v>
      </c>
      <c r="F7" s="10"/>
      <c r="G7" s="34"/>
      <c r="H7" s="31"/>
      <c r="I7" s="41"/>
      <c r="J7" s="41"/>
      <c r="K7" s="26"/>
      <c r="L7" s="26"/>
      <c r="M7" s="42"/>
      <c r="N7" s="44"/>
      <c r="P7" s="40"/>
      <c r="Q7" s="26"/>
      <c r="R7" s="26"/>
      <c r="S7" s="26"/>
      <c r="T7" s="26"/>
      <c r="U7" s="26"/>
      <c r="V7" s="26"/>
      <c r="W7" s="26"/>
      <c r="X7" s="46"/>
      <c r="Y7" s="129"/>
    </row>
    <row r="8" spans="1:25" s="15" customFormat="1" ht="25.05" customHeight="1">
      <c r="A8" s="29"/>
      <c r="B8" s="26"/>
      <c r="C8" s="26"/>
      <c r="D8" s="26"/>
      <c r="E8" s="35"/>
      <c r="F8" s="10"/>
      <c r="G8" s="34"/>
      <c r="H8" s="31"/>
      <c r="I8" s="41"/>
      <c r="J8" s="41"/>
      <c r="K8" s="26"/>
      <c r="L8" s="26"/>
      <c r="M8" s="42"/>
      <c r="N8" s="44"/>
      <c r="P8" s="40"/>
      <c r="Q8" s="26"/>
      <c r="R8" s="26"/>
      <c r="S8" s="26"/>
      <c r="T8" s="26"/>
      <c r="U8" s="26"/>
      <c r="V8" s="26"/>
      <c r="W8" s="26"/>
      <c r="X8" s="46"/>
      <c r="Y8" s="129"/>
    </row>
    <row r="9" spans="1:25" s="15" customFormat="1" ht="25.05" customHeight="1">
      <c r="A9" s="29"/>
      <c r="B9" s="26"/>
      <c r="C9" s="26"/>
      <c r="D9" s="26"/>
      <c r="E9" s="26"/>
      <c r="F9" s="10"/>
      <c r="G9" s="34"/>
      <c r="H9" s="31"/>
      <c r="I9" s="41"/>
      <c r="J9" s="45"/>
      <c r="K9" s="26"/>
      <c r="L9" s="26"/>
      <c r="M9" s="42"/>
      <c r="N9" s="44"/>
      <c r="P9" s="40"/>
      <c r="Q9" s="26"/>
      <c r="R9" s="26"/>
      <c r="S9" s="26"/>
      <c r="T9" s="26"/>
      <c r="U9" s="26"/>
      <c r="V9" s="26"/>
      <c r="W9" s="26"/>
      <c r="X9" s="46"/>
      <c r="Y9" s="129"/>
    </row>
    <row r="10" spans="1:25" s="15" customFormat="1" ht="25.05" customHeight="1">
      <c r="A10" s="29"/>
      <c r="B10" s="26"/>
      <c r="C10" s="26"/>
      <c r="D10" s="26"/>
      <c r="E10" s="26"/>
      <c r="F10" s="10"/>
      <c r="G10" s="34"/>
      <c r="H10" s="31"/>
      <c r="I10" s="41"/>
      <c r="J10" s="41"/>
      <c r="K10" s="41"/>
      <c r="L10" s="41"/>
      <c r="M10" s="42"/>
      <c r="N10" s="44"/>
      <c r="P10" s="40"/>
      <c r="Q10" s="26"/>
      <c r="R10" s="26"/>
      <c r="S10" s="26"/>
      <c r="T10" s="26"/>
      <c r="U10" s="26"/>
      <c r="V10" s="26"/>
      <c r="W10" s="26"/>
      <c r="X10" s="46"/>
      <c r="Y10" s="129"/>
    </row>
    <row r="11" spans="1:25" s="15" customFormat="1" ht="25.05" customHeight="1">
      <c r="A11" s="29"/>
      <c r="B11" s="26"/>
      <c r="C11" s="26"/>
      <c r="D11" s="26"/>
      <c r="E11" s="26"/>
      <c r="F11" s="10"/>
      <c r="G11" s="34"/>
      <c r="H11" s="31"/>
      <c r="I11" s="41"/>
      <c r="J11" s="41"/>
      <c r="K11" s="41"/>
      <c r="L11" s="41"/>
      <c r="M11" s="42"/>
      <c r="N11" s="44"/>
      <c r="P11" s="40"/>
      <c r="Q11" s="26"/>
      <c r="R11" s="47"/>
      <c r="S11" s="47"/>
      <c r="T11" s="47"/>
      <c r="U11" s="47"/>
      <c r="V11" s="47"/>
      <c r="W11" s="47"/>
      <c r="X11" s="48"/>
      <c r="Y11" s="129"/>
    </row>
    <row r="12" spans="1:25" s="15" customFormat="1" ht="25.05" customHeight="1">
      <c r="A12" s="29"/>
      <c r="B12" s="26"/>
      <c r="C12" s="26"/>
      <c r="D12" s="26"/>
      <c r="E12" s="26"/>
      <c r="F12" s="10"/>
      <c r="G12" s="34"/>
      <c r="H12" s="31"/>
      <c r="I12" s="41"/>
      <c r="J12" s="41"/>
      <c r="K12" s="41"/>
      <c r="L12" s="41"/>
      <c r="M12" s="42"/>
      <c r="N12" s="44"/>
      <c r="P12" s="40"/>
      <c r="Q12" s="26"/>
      <c r="R12" s="26"/>
      <c r="S12" s="26"/>
      <c r="T12" s="26"/>
      <c r="U12" s="26"/>
      <c r="V12" s="26"/>
      <c r="W12" s="26"/>
      <c r="X12" s="26"/>
      <c r="Y12" s="129"/>
    </row>
    <row r="13" spans="1:25" s="15" customFormat="1" ht="25.05" customHeight="1">
      <c r="A13" s="29"/>
      <c r="B13" s="26"/>
      <c r="C13" s="27"/>
      <c r="D13" s="26"/>
      <c r="E13" s="26"/>
      <c r="F13" s="10"/>
      <c r="G13" s="34"/>
      <c r="H13" s="31"/>
      <c r="I13" s="41"/>
      <c r="J13" s="26"/>
      <c r="K13" s="26"/>
      <c r="L13" s="26"/>
      <c r="M13" s="42"/>
      <c r="N13" s="44"/>
      <c r="P13" s="26"/>
      <c r="Q13" s="26"/>
      <c r="R13" s="26"/>
      <c r="S13" s="26"/>
      <c r="T13" s="26"/>
      <c r="U13" s="26"/>
      <c r="V13" s="26"/>
      <c r="W13" s="26"/>
      <c r="X13" s="26"/>
      <c r="Y13" s="129"/>
    </row>
    <row r="14" spans="1:25" s="15" customFormat="1" ht="25.05" customHeight="1">
      <c r="A14" s="29"/>
      <c r="B14" s="26"/>
      <c r="C14" s="26"/>
      <c r="D14" s="26"/>
      <c r="E14" s="26"/>
      <c r="F14" s="10"/>
      <c r="G14" s="34"/>
      <c r="H14" s="31"/>
      <c r="I14" s="41"/>
      <c r="J14" s="26"/>
      <c r="K14" s="26"/>
      <c r="L14" s="26"/>
      <c r="M14" s="42"/>
      <c r="N14" s="44"/>
      <c r="P14" s="26"/>
      <c r="Q14" s="26"/>
      <c r="R14" s="26"/>
      <c r="S14" s="26"/>
      <c r="T14" s="26"/>
      <c r="U14" s="26"/>
      <c r="V14" s="26"/>
      <c r="W14" s="26"/>
      <c r="X14" s="26"/>
      <c r="Y14" s="129"/>
    </row>
    <row r="15" spans="1:25" s="15" customFormat="1" ht="25.05" customHeight="1">
      <c r="A15" s="29"/>
      <c r="B15" s="26"/>
      <c r="C15" s="26"/>
      <c r="D15" s="26"/>
      <c r="E15" s="26"/>
      <c r="F15" s="10"/>
      <c r="G15" s="34"/>
      <c r="H15" s="31"/>
      <c r="I15" s="41"/>
      <c r="J15" s="26"/>
      <c r="K15" s="26"/>
      <c r="L15" s="26"/>
      <c r="M15" s="42"/>
      <c r="N15" s="44"/>
      <c r="O15" s="10"/>
      <c r="P15" s="26"/>
      <c r="Q15" s="26"/>
      <c r="R15" s="26"/>
      <c r="S15" s="26"/>
      <c r="T15" s="26"/>
      <c r="U15" s="26"/>
      <c r="V15" s="26"/>
      <c r="W15" s="26"/>
      <c r="X15" s="49"/>
      <c r="Y15" s="129"/>
    </row>
    <row r="16" spans="1:25" s="15" customFormat="1" ht="25.05" customHeight="1">
      <c r="G16" s="16"/>
      <c r="H16" s="17"/>
      <c r="I16" s="17"/>
      <c r="J16" s="17"/>
      <c r="K16" s="17"/>
      <c r="L16" s="17"/>
      <c r="M16" s="17"/>
      <c r="N16" s="17"/>
      <c r="O16" s="17"/>
      <c r="P16" s="17"/>
      <c r="U16" s="17"/>
      <c r="V16" s="17"/>
      <c r="X16" s="50"/>
      <c r="Y16" s="52"/>
    </row>
    <row r="17" spans="7:25" s="15" customFormat="1" ht="25.05" customHeight="1">
      <c r="G17" s="16"/>
      <c r="H17" s="17"/>
      <c r="I17" s="17"/>
      <c r="J17" s="17"/>
      <c r="K17" s="17"/>
      <c r="L17" s="17"/>
      <c r="M17" s="17"/>
      <c r="N17" s="17"/>
      <c r="O17" s="17"/>
      <c r="P17" s="17"/>
      <c r="U17" s="17"/>
      <c r="V17" s="17"/>
      <c r="X17" s="50"/>
      <c r="Y17" s="52"/>
    </row>
    <row r="18" spans="7:25" s="15" customFormat="1" ht="25.05" customHeight="1">
      <c r="G18" s="16"/>
      <c r="H18" s="17"/>
      <c r="I18" s="17"/>
      <c r="J18" s="17"/>
      <c r="K18" s="17"/>
      <c r="L18" s="17"/>
      <c r="M18" s="17"/>
      <c r="N18" s="17"/>
      <c r="O18" s="17"/>
      <c r="P18" s="17"/>
      <c r="U18" s="17"/>
      <c r="V18" s="17"/>
      <c r="X18" s="50"/>
      <c r="Y18" s="52"/>
    </row>
    <row r="19" spans="7:25" s="15" customFormat="1" ht="25.05" customHeight="1"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0"/>
      <c r="Y19" s="52"/>
    </row>
    <row r="20" spans="7:25" s="15" customFormat="1" ht="25.05" customHeight="1"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0"/>
      <c r="Y20" s="52"/>
    </row>
    <row r="21" spans="7:25" s="15" customFormat="1" ht="25.05" customHeight="1"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0"/>
      <c r="Y21" s="52"/>
    </row>
    <row r="22" spans="7:25" s="15" customFormat="1" ht="25.05" customHeight="1"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Y22" s="52"/>
    </row>
    <row r="23" spans="7:25" s="15" customFormat="1" ht="25.05" customHeight="1"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Y23" s="52"/>
    </row>
    <row r="24" spans="7:25" s="15" customFormat="1" ht="25.05" customHeight="1"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Y24" s="52"/>
    </row>
    <row r="25" spans="7:25" s="15" customFormat="1" ht="25.05" customHeight="1"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</row>
    <row r="26" spans="7:25" s="15" customFormat="1" ht="25.05" customHeight="1"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7:25" s="15" customFormat="1" ht="25.05" customHeight="1"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7:25" s="15" customFormat="1" ht="25.05" customHeight="1"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7:25" s="15" customFormat="1" ht="25.05" customHeight="1"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7:25" s="15" customFormat="1" ht="25.05" customHeight="1"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7:25" s="15" customFormat="1" ht="25.05" customHeight="1"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7:25" s="15" customFormat="1" ht="25.05" customHeight="1"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4" s="15" customFormat="1" ht="25.05" customHeight="1"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4" s="15" customFormat="1" ht="25.05" customHeight="1"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4" s="15" customFormat="1" ht="25.05" customHeight="1"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4" s="15" customFormat="1" ht="25.05" customHeight="1"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4" s="15" customFormat="1" ht="25.05" customHeight="1"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4" s="15" customFormat="1" ht="25.05" customHeight="1"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4" s="15" customFormat="1" ht="25.05" customHeight="1"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4" s="15" customFormat="1" ht="25.05" customHeight="1"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4" s="15" customFormat="1" ht="25.05" customHeight="1"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4" s="15" customFormat="1" ht="25.05" customHeight="1"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4" s="15" customFormat="1" ht="25.05" customHeight="1"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4" s="15" customFormat="1" ht="25.05" customHeight="1">
      <c r="A44"/>
      <c r="B44"/>
      <c r="C44"/>
      <c r="D44"/>
      <c r="E44"/>
      <c r="F44"/>
      <c r="G44" s="16"/>
      <c r="H44" s="17"/>
      <c r="I44" s="17"/>
      <c r="J44" s="17"/>
      <c r="K44" s="17"/>
      <c r="L44" s="17"/>
      <c r="M44" s="17"/>
      <c r="N44" s="17"/>
      <c r="O44" s="17"/>
      <c r="P44" s="17"/>
      <c r="Q44"/>
      <c r="R44"/>
      <c r="S44"/>
      <c r="T44"/>
      <c r="U44" s="17"/>
      <c r="V44" s="17"/>
      <c r="W44"/>
      <c r="X44"/>
    </row>
    <row r="45" spans="1:24" s="15" customFormat="1" ht="25.05" customHeight="1">
      <c r="A45"/>
      <c r="B45"/>
      <c r="C45"/>
      <c r="D45"/>
      <c r="E45"/>
      <c r="F45"/>
      <c r="G45" s="16"/>
      <c r="H45" s="17"/>
      <c r="I45" s="17"/>
      <c r="J45" s="17"/>
      <c r="K45" s="17"/>
      <c r="L45" s="17"/>
      <c r="M45" s="17"/>
      <c r="N45" s="17"/>
      <c r="O45" s="17"/>
      <c r="P45" s="17"/>
      <c r="Q45"/>
      <c r="R45"/>
      <c r="S45"/>
      <c r="T45"/>
      <c r="U45" s="17"/>
      <c r="V45" s="17"/>
      <c r="W45"/>
      <c r="X45"/>
    </row>
    <row r="46" spans="1:24" s="15" customFormat="1" ht="25.05" customHeight="1">
      <c r="A46"/>
      <c r="B46"/>
      <c r="C46"/>
      <c r="D46"/>
      <c r="E46"/>
      <c r="F4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/>
      <c r="R46"/>
      <c r="S46"/>
      <c r="T46"/>
      <c r="U46" s="17"/>
      <c r="V46" s="17"/>
      <c r="W46"/>
      <c r="X46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5"/>
    <mergeCell ref="G4:G5"/>
    <mergeCell ref="H2:H3"/>
    <mergeCell ref="I2:I3"/>
    <mergeCell ref="P2:P3"/>
    <mergeCell ref="Q2:Q3"/>
  </mergeCells>
  <phoneticPr fontId="27" type="noConversion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2025-03-28T09:17:30Z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8B55F8185AA54B959C96D4820FB94A18_13</vt:lpwstr>
  </property>
</Properties>
</file>