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72B6C288-4ACC-47C6-8F27-49C3E2341594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0" l="1"/>
  <c r="T6" i="10"/>
  <c r="T7" i="10"/>
  <c r="T8" i="10"/>
  <c r="T9" i="10"/>
  <c r="T10" i="10"/>
  <c r="T11" i="10"/>
  <c r="T12" i="10"/>
  <c r="K5" i="10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S12" i="10"/>
  <c r="Q12" i="10"/>
  <c r="O12" i="10"/>
  <c r="S11" i="10"/>
  <c r="Q11" i="10"/>
  <c r="O11" i="10"/>
  <c r="S10" i="10"/>
  <c r="Q10" i="10"/>
  <c r="O10" i="10"/>
  <c r="S9" i="10"/>
  <c r="Q9" i="10"/>
  <c r="O9" i="10"/>
  <c r="S8" i="10"/>
  <c r="Q8" i="10"/>
  <c r="O8" i="10"/>
  <c r="S7" i="10"/>
  <c r="Q7" i="10"/>
  <c r="O7" i="10"/>
  <c r="S6" i="10"/>
  <c r="Q6" i="10"/>
  <c r="O6" i="10"/>
  <c r="S5" i="10"/>
  <c r="Q5" i="10"/>
  <c r="O5" i="10"/>
  <c r="T4" i="10"/>
  <c r="S4" i="10"/>
  <c r="Q4" i="10"/>
  <c r="O4" i="10"/>
  <c r="K4" i="10"/>
  <c r="J4" i="10"/>
  <c r="H4" i="10"/>
  <c r="E32" i="8"/>
  <c r="E30" i="8"/>
  <c r="E18" i="7"/>
  <c r="E8" i="6"/>
  <c r="E12" i="5"/>
  <c r="E17" i="4"/>
  <c r="E15" i="4"/>
  <c r="E9" i="3"/>
  <c r="N11" i="2"/>
  <c r="E7" i="1"/>
</calcChain>
</file>

<file path=xl/sharedStrings.xml><?xml version="1.0" encoding="utf-8"?>
<sst xmlns="http://schemas.openxmlformats.org/spreadsheetml/2006/main" count="523" uniqueCount="189">
  <si>
    <t>高铁工程学院2025-2026学年第一学期第7周学生公寓管理情况通报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</si>
  <si>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</si>
  <si>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</si>
  <si>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</si>
  <si>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</si>
  <si>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</si>
  <si>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</si>
  <si>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</si>
  <si>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</si>
  <si>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</si>
  <si>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</si>
  <si>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</si>
  <si>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</si>
  <si>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</si>
  <si>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</si>
  <si>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</si>
  <si>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</si>
  <si>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铁工3232 3233</t>
  </si>
  <si>
    <t>高铁3252</t>
  </si>
  <si>
    <t>218邵靖晗</t>
  </si>
  <si>
    <t>总数</t>
  </si>
  <si>
    <t>建管3232</t>
  </si>
  <si>
    <t>宿舍总数</t>
  </si>
  <si>
    <t>高维3251</t>
  </si>
  <si>
    <t>315石自宏</t>
  </si>
  <si>
    <t>不合格率</t>
  </si>
  <si>
    <t xml:space="preserve"> </t>
  </si>
  <si>
    <t>测绘与检测学院2025-2026学年第一学期第7周学生公寓管理情况通报</t>
  </si>
  <si>
    <t>内务不合格宿舍（学院宿舍总数：250）</t>
  </si>
  <si>
    <t>测量5211</t>
  </si>
  <si>
    <t>238刘宇航</t>
  </si>
  <si>
    <t>测量3244</t>
  </si>
  <si>
    <t>320党煜昆</t>
  </si>
  <si>
    <t>测量3254</t>
  </si>
  <si>
    <t>122杨业保</t>
  </si>
  <si>
    <t>121张育康</t>
  </si>
  <si>
    <t>测绘3241</t>
  </si>
  <si>
    <t>422姚嘉祥</t>
  </si>
  <si>
    <t>测量3252</t>
  </si>
  <si>
    <t>127李晓明</t>
  </si>
  <si>
    <t>无人机应用3251</t>
  </si>
  <si>
    <t>223刘博语</t>
  </si>
  <si>
    <t>城轨工程学院2025-2026学年第一学7第周学生公寓管理情况通报</t>
  </si>
  <si>
    <t>内务不合格宿舍（学院宿舍总数：302）</t>
  </si>
  <si>
    <t>轨道3253</t>
  </si>
  <si>
    <t>盾构3252</t>
  </si>
  <si>
    <t>232权子凡</t>
  </si>
  <si>
    <t>轨道3252</t>
  </si>
  <si>
    <t>轨道3254</t>
  </si>
  <si>
    <t>224苟瑞杰</t>
  </si>
  <si>
    <t>隧道3252</t>
  </si>
  <si>
    <t>隧道3241</t>
  </si>
  <si>
    <t>320张晨阳 段仁杰 陈兴卓</t>
  </si>
  <si>
    <t>道桥与建筑学院2025-2026学年第一学期第7周学生公寓管理情况通报</t>
  </si>
  <si>
    <t>内务不合格宿舍（学院宿舍总数：325）</t>
  </si>
  <si>
    <t>道桥3245</t>
  </si>
  <si>
    <t>建工3252</t>
  </si>
  <si>
    <t>237王晨阳</t>
  </si>
  <si>
    <t>水利3241</t>
  </si>
  <si>
    <t>517张勇超</t>
  </si>
  <si>
    <t>道桥3254</t>
  </si>
  <si>
    <t>129赵昱琛</t>
  </si>
  <si>
    <t>建工5211</t>
  </si>
  <si>
    <t>道桥3247</t>
  </si>
  <si>
    <t>511杜国栋</t>
  </si>
  <si>
    <t>建工3242 3243</t>
  </si>
  <si>
    <t>水利3231</t>
  </si>
  <si>
    <t>装饰3231</t>
  </si>
  <si>
    <t>建工3242</t>
  </si>
  <si>
    <t>建工3243</t>
  </si>
  <si>
    <t>工程管理与物流学院2025-2026学年第一学期第7周学生公寓管理情况通报</t>
  </si>
  <si>
    <t>内务不合格宿舍（学院宿舍总数：224）</t>
  </si>
  <si>
    <t>铁成造价3231</t>
  </si>
  <si>
    <t>造价3251</t>
  </si>
  <si>
    <t>210张舒雅</t>
  </si>
  <si>
    <t>发现夹板</t>
  </si>
  <si>
    <t>造价3234</t>
  </si>
  <si>
    <t>工程物流3252</t>
  </si>
  <si>
    <t>311刘泽生</t>
  </si>
  <si>
    <t>工程物流3243</t>
  </si>
  <si>
    <t>物流3251</t>
  </si>
  <si>
    <t>235杨金欣</t>
  </si>
  <si>
    <t>安全3241</t>
  </si>
  <si>
    <t>433高宇轩</t>
  </si>
  <si>
    <t>工程物流3241</t>
  </si>
  <si>
    <t>会计3241</t>
  </si>
  <si>
    <t>239李嘉桦</t>
  </si>
  <si>
    <t>会计3242</t>
  </si>
  <si>
    <t>安全3231</t>
  </si>
  <si>
    <t>535（6）书桌抽屉里发现一矿泉水瓶烟头</t>
  </si>
  <si>
    <t>409吴晓峰</t>
  </si>
  <si>
    <t>425王家奇 宋依豪</t>
  </si>
  <si>
    <t>铁道运输学院2025-2026学年第一学期第7周学生公寓管理情况通报</t>
  </si>
  <si>
    <t>内务不合格宿舍（学院宿舍总数：208）</t>
  </si>
  <si>
    <t>铁物3231</t>
  </si>
  <si>
    <t>网络3231</t>
  </si>
  <si>
    <t>铁道动力学院2025-2026学年第一学期第7周学生公寓管理情况通报</t>
  </si>
  <si>
    <t>内务不合格宿舍（学院宿舍总数：265）</t>
  </si>
  <si>
    <t>城轨供电3251</t>
  </si>
  <si>
    <t>2025.10.23</t>
  </si>
  <si>
    <t>城电3241</t>
  </si>
  <si>
    <t>韩渲</t>
  </si>
  <si>
    <t>机电3242</t>
  </si>
  <si>
    <t>总计</t>
  </si>
  <si>
    <t>车辆3241</t>
  </si>
  <si>
    <t>城车3241</t>
  </si>
  <si>
    <t>机车3233</t>
  </si>
  <si>
    <t>城电3232</t>
  </si>
  <si>
    <t>供电3231</t>
  </si>
  <si>
    <t>机车3231</t>
  </si>
  <si>
    <t>机车3232</t>
  </si>
  <si>
    <t>车辆3231</t>
  </si>
  <si>
    <t>铁道装备制造学院2025-2026学年第一学期第7周学生公寓管理情况通报</t>
  </si>
  <si>
    <t>机械3251</t>
  </si>
  <si>
    <t>机修3253</t>
  </si>
  <si>
    <t>焊接3252</t>
  </si>
  <si>
    <t>焊接5211</t>
  </si>
  <si>
    <t>机械5221</t>
  </si>
  <si>
    <t>机电5211</t>
  </si>
  <si>
    <t>安全检查</t>
  </si>
  <si>
    <t>机电3254</t>
  </si>
  <si>
    <t>空烟13</t>
  </si>
  <si>
    <t>机修3252</t>
  </si>
  <si>
    <t>空烟5打火机1</t>
  </si>
  <si>
    <t>机电3235</t>
  </si>
  <si>
    <t>夹板1</t>
  </si>
  <si>
    <t>机电3234</t>
  </si>
  <si>
    <t>空烟10实烟3</t>
  </si>
  <si>
    <t>机电3241.3242</t>
  </si>
  <si>
    <t>机电3255</t>
  </si>
  <si>
    <t>空烟3</t>
  </si>
  <si>
    <t>机电3243.3242</t>
  </si>
  <si>
    <t>机电3245</t>
  </si>
  <si>
    <t>机电3252</t>
  </si>
  <si>
    <t>焊接3231</t>
  </si>
  <si>
    <t>机械3231</t>
  </si>
  <si>
    <t>机电5231</t>
  </si>
  <si>
    <t>机械3232</t>
  </si>
  <si>
    <t>国际交通学院2025-2026学年第一学期第7周学生公寓管理情况通报</t>
  </si>
  <si>
    <t>内务不合格宿舍（学院宿舍总数：178）</t>
  </si>
  <si>
    <t>信号3153</t>
  </si>
  <si>
    <t xml:space="preserve">  自律委员会</t>
  </si>
  <si>
    <t>铁物3252</t>
  </si>
  <si>
    <t>信号3242</t>
  </si>
  <si>
    <t>铁物3244</t>
  </si>
  <si>
    <t>运营3253</t>
  </si>
  <si>
    <t>空烟盒4火机2</t>
  </si>
  <si>
    <t>空烟13火机1</t>
  </si>
  <si>
    <t>高铁3257</t>
  </si>
  <si>
    <t>吹风机2</t>
  </si>
  <si>
    <t>空烟盒4</t>
  </si>
  <si>
    <t>信号3253高铁3257</t>
  </si>
  <si>
    <t>烟头2</t>
  </si>
  <si>
    <t>空烟12火机6</t>
  </si>
  <si>
    <t>2025-2026学年第一学期第7周学生公寓通报情况得分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</si>
  <si>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</si>
  <si>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</si>
  <si>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</si>
  <si>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</si>
  <si>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</si>
  <si>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</si>
  <si>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</si>
  <si>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</si>
  <si>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</si>
  <si>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</si>
  <si>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</si>
  <si>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</si>
  <si>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</si>
  <si>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</si>
  <si>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</si>
  <si>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</si>
  <si>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</si>
  <si>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</si>
  <si>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</si>
  <si>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</si>
  <si>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</si>
  <si>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</si>
  <si>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</si>
  <si>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</si>
  <si>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</si>
  <si>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</si>
  <si>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</si>
  <si>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</si>
  <si>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2025/10/22（自律委员会）</t>
    <phoneticPr fontId="42" type="noConversion"/>
  </si>
  <si>
    <t>412（1）发现打火机和空烟盒
412（3）当场发现抽烟</t>
    <phoneticPr fontId="42" type="noConversion"/>
  </si>
  <si>
    <t>2025/10/20（自律委员会）</t>
    <phoneticPr fontId="42" type="noConversion"/>
  </si>
  <si>
    <t>自律委员会</t>
    <phoneticPr fontId="42" type="noConversion"/>
  </si>
  <si>
    <t>2025/10/20（安全检查）</t>
    <phoneticPr fontId="42" type="noConversion"/>
  </si>
  <si>
    <t>空烟盒5火机3烟1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</si>
</sst>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44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0"/>
      <name val="宋体"/>
      <charset val="134"/>
    </font>
    <font>
      <sz val="10"/>
      <color rgb="FF000000"/>
      <name val="serif"/>
      <family val="2"/>
    </font>
    <font>
      <sz val="10"/>
      <color rgb="FF000000"/>
      <name val="宋体"/>
      <family val="3"/>
      <charset val="134"/>
    </font>
    <font>
      <b/>
      <sz val="16"/>
      <name val="仿宋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.5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1" fillId="0" borderId="0">
      <protection locked="0"/>
    </xf>
    <xf numFmtId="0" fontId="21" fillId="0" borderId="0"/>
    <xf numFmtId="0" fontId="38" fillId="0" borderId="0"/>
    <xf numFmtId="0" fontId="8" fillId="0" borderId="0">
      <protection locked="0"/>
    </xf>
  </cellStyleXfs>
  <cellXfs count="30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58" fontId="13" fillId="5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180" fontId="13" fillId="0" borderId="2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180" fontId="13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>
      <alignment vertical="center"/>
    </xf>
    <xf numFmtId="178" fontId="8" fillId="6" borderId="2" xfId="0" applyNumberFormat="1" applyFont="1" applyFill="1" applyBorder="1">
      <alignment vertical="center"/>
    </xf>
    <xf numFmtId="0" fontId="8" fillId="6" borderId="2" xfId="0" applyFont="1" applyFill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2" fillId="0" borderId="2" xfId="0" applyFont="1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19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78" fontId="21" fillId="0" borderId="3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1" fillId="0" borderId="9" xfId="0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Border="1">
      <alignment vertical="center"/>
    </xf>
    <xf numFmtId="0" fontId="0" fillId="5" borderId="2" xfId="0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178" fontId="21" fillId="0" borderId="2" xfId="0" applyNumberFormat="1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center" vertical="center"/>
    </xf>
    <xf numFmtId="0" fontId="12" fillId="5" borderId="2" xfId="0" applyFont="1" applyFill="1" applyBorder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1" fillId="0" borderId="2" xfId="0" applyNumberFormat="1" applyFont="1" applyBorder="1" applyAlignment="1">
      <alignment horizontal="center" vertical="center"/>
    </xf>
    <xf numFmtId="178" fontId="13" fillId="5" borderId="2" xfId="0" applyNumberFormat="1" applyFont="1" applyFill="1" applyBorder="1" applyAlignment="1">
      <alignment horizontal="center" vertical="center" wrapText="1"/>
    </xf>
    <xf numFmtId="180" fontId="24" fillId="0" borderId="2" xfId="0" applyNumberFormat="1" applyFont="1" applyBorder="1" applyAlignment="1">
      <alignment horizontal="center" vertical="center" wrapText="1"/>
    </xf>
    <xf numFmtId="180" fontId="25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180" fontId="26" fillId="6" borderId="2" xfId="0" applyNumberFormat="1" applyFont="1" applyFill="1" applyBorder="1" applyAlignment="1">
      <alignment horizontal="center" vertical="center" wrapText="1"/>
    </xf>
    <xf numFmtId="180" fontId="13" fillId="0" borderId="4" xfId="0" applyNumberFormat="1" applyFont="1" applyBorder="1" applyAlignment="1">
      <alignment vertical="center" wrapText="1"/>
    </xf>
    <xf numFmtId="0" fontId="21" fillId="5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10" fontId="0" fillId="8" borderId="2" xfId="0" applyNumberFormat="1" applyFill="1" applyBorder="1" applyAlignment="1">
      <alignment horizontal="center" vertical="center"/>
    </xf>
    <xf numFmtId="180" fontId="13" fillId="0" borderId="0" xfId="0" applyNumberFormat="1" applyFont="1" applyAlignment="1">
      <alignment horizontal="center" vertical="center" wrapText="1"/>
    </xf>
    <xf numFmtId="180" fontId="13" fillId="6" borderId="0" xfId="0" applyNumberFormat="1" applyFont="1" applyFill="1" applyAlignment="1">
      <alignment horizontal="center" vertical="center" wrapText="1"/>
    </xf>
    <xf numFmtId="180" fontId="13" fillId="0" borderId="0" xfId="0" applyNumberFormat="1" applyFont="1" applyAlignment="1">
      <alignment vertical="center" wrapText="1"/>
    </xf>
    <xf numFmtId="0" fontId="0" fillId="5" borderId="2" xfId="0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31" fontId="20" fillId="0" borderId="2" xfId="0" applyNumberFormat="1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31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31" fontId="22" fillId="6" borderId="2" xfId="0" applyNumberFormat="1" applyFont="1" applyFill="1" applyBorder="1" applyAlignment="1">
      <alignment horizontal="center" vertical="center" wrapText="1"/>
    </xf>
    <xf numFmtId="10" fontId="21" fillId="5" borderId="2" xfId="0" applyNumberFormat="1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58" fontId="21" fillId="6" borderId="2" xfId="0" applyNumberFormat="1" applyFont="1" applyFill="1" applyBorder="1">
      <alignment vertical="center"/>
    </xf>
    <xf numFmtId="0" fontId="13" fillId="6" borderId="2" xfId="0" applyFont="1" applyFill="1" applyBorder="1">
      <alignment vertical="center"/>
    </xf>
    <xf numFmtId="0" fontId="21" fillId="6" borderId="2" xfId="0" applyFont="1" applyFill="1" applyBorder="1">
      <alignment vertical="center"/>
    </xf>
    <xf numFmtId="10" fontId="13" fillId="6" borderId="2" xfId="0" applyNumberFormat="1" applyFont="1" applyFill="1" applyBorder="1">
      <alignment vertical="center"/>
    </xf>
    <xf numFmtId="0" fontId="0" fillId="6" borderId="2" xfId="0" applyFill="1" applyBorder="1">
      <alignment vertical="center"/>
    </xf>
    <xf numFmtId="31" fontId="12" fillId="6" borderId="2" xfId="0" applyNumberFormat="1" applyFont="1" applyFill="1" applyBorder="1" applyAlignment="1">
      <alignment vertical="center" wrapText="1"/>
    </xf>
    <xf numFmtId="178" fontId="21" fillId="6" borderId="2" xfId="0" applyNumberFormat="1" applyFont="1" applyFill="1" applyBorder="1">
      <alignment vertical="center"/>
    </xf>
    <xf numFmtId="10" fontId="21" fillId="6" borderId="2" xfId="0" applyNumberFormat="1" applyFont="1" applyFill="1" applyBorder="1">
      <alignment vertical="center"/>
    </xf>
    <xf numFmtId="178" fontId="0" fillId="6" borderId="2" xfId="0" applyNumberFormat="1" applyFill="1" applyBorder="1">
      <alignment vertical="center"/>
    </xf>
    <xf numFmtId="0" fontId="8" fillId="6" borderId="2" xfId="0" applyFont="1" applyFill="1" applyBorder="1" applyAlignment="1">
      <alignment vertical="center" wrapText="1"/>
    </xf>
    <xf numFmtId="178" fontId="0" fillId="6" borderId="2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0" fontId="21" fillId="0" borderId="2" xfId="0" applyNumberFormat="1" applyFont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78" fontId="21" fillId="6" borderId="3" xfId="0" applyNumberFormat="1" applyFont="1" applyFill="1" applyBorder="1">
      <alignment vertical="center"/>
    </xf>
    <xf numFmtId="178" fontId="29" fillId="6" borderId="4" xfId="0" applyNumberFormat="1" applyFont="1" applyFill="1" applyBorder="1" applyAlignment="1">
      <alignment horizontal="center" vertical="center"/>
    </xf>
    <xf numFmtId="178" fontId="21" fillId="5" borderId="2" xfId="0" applyNumberFormat="1" applyFont="1" applyFill="1" applyBorder="1">
      <alignment vertical="center"/>
    </xf>
    <xf numFmtId="0" fontId="21" fillId="5" borderId="2" xfId="0" applyFont="1" applyFill="1" applyBorder="1">
      <alignment vertical="center"/>
    </xf>
    <xf numFmtId="10" fontId="21" fillId="5" borderId="2" xfId="0" applyNumberFormat="1" applyFont="1" applyFill="1" applyBorder="1">
      <alignment vertical="center"/>
    </xf>
    <xf numFmtId="178" fontId="21" fillId="6" borderId="2" xfId="0" applyNumberFormat="1" applyFont="1" applyFill="1" applyBorder="1" applyAlignment="1">
      <alignment horizontal="center" vertical="center" wrapText="1"/>
    </xf>
    <xf numFmtId="178" fontId="29" fillId="6" borderId="2" xfId="0" applyNumberFormat="1" applyFont="1" applyFill="1" applyBorder="1">
      <alignment vertical="center"/>
    </xf>
    <xf numFmtId="178" fontId="21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178" fontId="21" fillId="6" borderId="0" xfId="0" applyNumberFormat="1" applyFont="1" applyFill="1">
      <alignment vertical="center"/>
    </xf>
    <xf numFmtId="0" fontId="21" fillId="6" borderId="0" xfId="0" applyFont="1" applyFill="1">
      <alignment vertical="center"/>
    </xf>
    <xf numFmtId="178" fontId="21" fillId="0" borderId="8" xfId="0" applyNumberFormat="1" applyFont="1" applyBorder="1">
      <alignment vertical="center"/>
    </xf>
    <xf numFmtId="0" fontId="0" fillId="0" borderId="8" xfId="0" applyBorder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78" fontId="21" fillId="5" borderId="2" xfId="0" applyNumberFormat="1" applyFont="1" applyFill="1" applyBorder="1" applyAlignment="1">
      <alignment horizontal="center" vertical="center"/>
    </xf>
    <xf numFmtId="178" fontId="0" fillId="0" borderId="8" xfId="0" applyNumberFormat="1" applyBorder="1">
      <alignment vertical="center"/>
    </xf>
    <xf numFmtId="0" fontId="8" fillId="6" borderId="2" xfId="0" applyFont="1" applyFill="1" applyBorder="1" applyAlignment="1">
      <alignment horizontal="center" vertical="center"/>
    </xf>
    <xf numFmtId="178" fontId="8" fillId="0" borderId="8" xfId="0" applyNumberFormat="1" applyFont="1" applyBorder="1">
      <alignment vertical="center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58" fontId="21" fillId="6" borderId="3" xfId="0" applyNumberFormat="1" applyFont="1" applyFill="1" applyBorder="1" applyAlignment="1">
      <alignment horizontal="center" vertical="center" wrapText="1"/>
    </xf>
    <xf numFmtId="181" fontId="21" fillId="6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58" fontId="21" fillId="6" borderId="2" xfId="0" applyNumberFormat="1" applyFont="1" applyFill="1" applyBorder="1" applyAlignment="1">
      <alignment horizontal="center" vertical="center" wrapText="1"/>
    </xf>
    <xf numFmtId="178" fontId="21" fillId="0" borderId="3" xfId="0" applyNumberFormat="1" applyFont="1" applyBorder="1">
      <alignment vertical="center"/>
    </xf>
    <xf numFmtId="178" fontId="21" fillId="0" borderId="4" xfId="0" applyNumberFormat="1" applyFont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182" fontId="30" fillId="6" borderId="2" xfId="0" applyNumberFormat="1" applyFont="1" applyFill="1" applyBorder="1">
      <alignment vertical="center"/>
    </xf>
    <xf numFmtId="182" fontId="30" fillId="5" borderId="2" xfId="0" applyNumberFormat="1" applyFont="1" applyFill="1" applyBorder="1" applyAlignment="1">
      <alignment vertical="center" wrapText="1"/>
    </xf>
    <xf numFmtId="0" fontId="21" fillId="6" borderId="2" xfId="2" applyFill="1" applyBorder="1" applyAlignment="1">
      <alignment vertical="center"/>
    </xf>
    <xf numFmtId="0" fontId="0" fillId="5" borderId="2" xfId="0" applyFill="1" applyBorder="1">
      <alignment vertical="center"/>
    </xf>
    <xf numFmtId="0" fontId="21" fillId="8" borderId="2" xfId="0" applyFont="1" applyFill="1" applyBorder="1">
      <alignment vertical="center"/>
    </xf>
    <xf numFmtId="10" fontId="21" fillId="8" borderId="2" xfId="0" applyNumberFormat="1" applyFont="1" applyFill="1" applyBorder="1">
      <alignment vertical="center"/>
    </xf>
    <xf numFmtId="181" fontId="21" fillId="6" borderId="2" xfId="0" applyNumberFormat="1" applyFont="1" applyFill="1" applyBorder="1" applyAlignment="1">
      <alignment vertical="center" wrapText="1"/>
    </xf>
    <xf numFmtId="0" fontId="8" fillId="0" borderId="8" xfId="0" applyFont="1" applyBorder="1">
      <alignment vertical="center"/>
    </xf>
    <xf numFmtId="58" fontId="21" fillId="0" borderId="2" xfId="0" applyNumberFormat="1" applyFont="1" applyBorder="1" applyAlignment="1">
      <alignment vertical="center" wrapText="1"/>
    </xf>
    <xf numFmtId="181" fontId="21" fillId="0" borderId="2" xfId="0" applyNumberFormat="1" applyFont="1" applyBorder="1" applyAlignment="1">
      <alignment vertical="center" wrapText="1"/>
    </xf>
    <xf numFmtId="181" fontId="8" fillId="0" borderId="2" xfId="0" applyNumberFormat="1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31" fillId="6" borderId="2" xfId="0" applyFont="1" applyFill="1" applyBorder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2" fillId="6" borderId="2" xfId="4" applyFont="1" applyFill="1" applyBorder="1" applyAlignment="1" applyProtection="1">
      <alignment vertical="center"/>
    </xf>
    <xf numFmtId="10" fontId="21" fillId="6" borderId="2" xfId="0" applyNumberFormat="1" applyFont="1" applyFill="1" applyBorder="1" applyAlignment="1">
      <alignment horizontal="center" vertical="center"/>
    </xf>
    <xf numFmtId="178" fontId="0" fillId="6" borderId="0" xfId="0" applyNumberFormat="1" applyFill="1">
      <alignment vertical="center"/>
    </xf>
    <xf numFmtId="0" fontId="0" fillId="6" borderId="0" xfId="0" applyFill="1" applyAlignment="1">
      <alignment horizontal="center" vertical="center"/>
    </xf>
    <xf numFmtId="10" fontId="0" fillId="6" borderId="2" xfId="0" applyNumberFormat="1" applyFill="1" applyBorder="1">
      <alignment vertical="center"/>
    </xf>
    <xf numFmtId="0" fontId="12" fillId="6" borderId="2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top" wrapText="1"/>
    </xf>
    <xf numFmtId="0" fontId="8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29" fillId="6" borderId="2" xfId="0" applyFont="1" applyFill="1" applyBorder="1">
      <alignment vertical="center"/>
    </xf>
    <xf numFmtId="181" fontId="21" fillId="6" borderId="2" xfId="0" applyNumberFormat="1" applyFont="1" applyFill="1" applyBorder="1" applyAlignment="1">
      <alignment horizontal="center" vertical="center"/>
    </xf>
    <xf numFmtId="58" fontId="21" fillId="6" borderId="2" xfId="0" applyNumberFormat="1" applyFont="1" applyFill="1" applyBorder="1" applyAlignment="1">
      <alignment horizontal="center" vertical="center"/>
    </xf>
    <xf numFmtId="178" fontId="36" fillId="6" borderId="2" xfId="0" applyNumberFormat="1" applyFont="1" applyFill="1" applyBorder="1">
      <alignment vertical="center"/>
    </xf>
    <xf numFmtId="181" fontId="36" fillId="6" borderId="2" xfId="0" applyNumberFormat="1" applyFont="1" applyFill="1" applyBorder="1">
      <alignment vertical="center"/>
    </xf>
    <xf numFmtId="181" fontId="21" fillId="6" borderId="2" xfId="0" applyNumberFormat="1" applyFont="1" applyFill="1" applyBorder="1">
      <alignment vertical="center"/>
    </xf>
    <xf numFmtId="181" fontId="0" fillId="6" borderId="2" xfId="0" applyNumberFormat="1" applyFill="1" applyBorder="1">
      <alignment vertical="center"/>
    </xf>
    <xf numFmtId="182" fontId="0" fillId="6" borderId="2" xfId="0" applyNumberFormat="1" applyFill="1" applyBorder="1">
      <alignment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vertical="center" wrapText="1"/>
    </xf>
    <xf numFmtId="181" fontId="8" fillId="6" borderId="2" xfId="0" applyNumberFormat="1" applyFont="1" applyFill="1" applyBorder="1">
      <alignment vertical="center"/>
    </xf>
    <xf numFmtId="178" fontId="8" fillId="6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>
      <alignment vertical="center"/>
    </xf>
    <xf numFmtId="58" fontId="21" fillId="6" borderId="0" xfId="0" applyNumberFormat="1" applyFont="1" applyFill="1" applyAlignment="1">
      <alignment horizontal="center" vertical="center" wrapText="1"/>
    </xf>
    <xf numFmtId="181" fontId="21" fillId="6" borderId="0" xfId="0" applyNumberFormat="1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9" fillId="6" borderId="0" xfId="0" applyFont="1" applyFill="1">
      <alignment vertical="center"/>
    </xf>
    <xf numFmtId="0" fontId="0" fillId="6" borderId="0" xfId="0" applyFill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58" fontId="21" fillId="6" borderId="3" xfId="0" applyNumberFormat="1" applyFont="1" applyFill="1" applyBorder="1" applyAlignment="1">
      <alignment horizontal="center" vertical="center" wrapText="1"/>
    </xf>
    <xf numFmtId="58" fontId="21" fillId="6" borderId="5" xfId="0" applyNumberFormat="1" applyFont="1" applyFill="1" applyBorder="1" applyAlignment="1">
      <alignment horizontal="center" vertical="center" wrapText="1"/>
    </xf>
    <xf numFmtId="178" fontId="21" fillId="6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19" fillId="0" borderId="0" xfId="0" applyNumberFormat="1" applyFont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58" fontId="21" fillId="6" borderId="4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178" fontId="10" fillId="4" borderId="2" xfId="0" applyNumberFormat="1" applyFont="1" applyFill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178" fontId="21" fillId="0" borderId="4" xfId="0" applyNumberFormat="1" applyFont="1" applyBorder="1" applyAlignment="1">
      <alignment horizontal="center" vertical="center"/>
    </xf>
    <xf numFmtId="178" fontId="21" fillId="0" borderId="2" xfId="0" applyNumberFormat="1" applyFont="1" applyBorder="1" applyAlignment="1">
      <alignment horizontal="center" vertical="center"/>
    </xf>
    <xf numFmtId="182" fontId="30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181" fontId="11" fillId="0" borderId="3" xfId="0" applyNumberFormat="1" applyFont="1" applyBorder="1" applyAlignment="1">
      <alignment horizontal="center" vertical="center" wrapText="1"/>
    </xf>
    <xf numFmtId="181" fontId="11" fillId="0" borderId="5" xfId="0" applyNumberFormat="1" applyFont="1" applyBorder="1" applyAlignment="1">
      <alignment horizontal="center" vertical="center" wrapText="1"/>
    </xf>
    <xf numFmtId="178" fontId="21" fillId="6" borderId="3" xfId="0" applyNumberFormat="1" applyFont="1" applyFill="1" applyBorder="1" applyAlignment="1">
      <alignment horizontal="center" vertical="center"/>
    </xf>
    <xf numFmtId="178" fontId="21" fillId="6" borderId="5" xfId="0" applyNumberFormat="1" applyFont="1" applyFill="1" applyBorder="1" applyAlignment="1">
      <alignment horizontal="center" vertical="center"/>
    </xf>
    <xf numFmtId="178" fontId="21" fillId="6" borderId="4" xfId="0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80" fontId="15" fillId="0" borderId="3" xfId="0" applyNumberFormat="1" applyFont="1" applyBorder="1" applyAlignment="1">
      <alignment horizontal="center" vertical="center" wrapText="1"/>
    </xf>
    <xf numFmtId="180" fontId="15" fillId="0" borderId="5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78" fontId="29" fillId="6" borderId="3" xfId="0" applyNumberFormat="1" applyFont="1" applyFill="1" applyBorder="1" applyAlignment="1">
      <alignment horizontal="center" vertical="center" wrapText="1"/>
    </xf>
    <xf numFmtId="178" fontId="29" fillId="6" borderId="5" xfId="0" applyNumberFormat="1" applyFont="1" applyFill="1" applyBorder="1" applyAlignment="1">
      <alignment horizontal="center" vertical="center" wrapText="1"/>
    </xf>
    <xf numFmtId="178" fontId="29" fillId="6" borderId="4" xfId="0" applyNumberFormat="1" applyFont="1" applyFill="1" applyBorder="1" applyAlignment="1">
      <alignment horizontal="center" vertical="center" wrapText="1"/>
    </xf>
    <xf numFmtId="178" fontId="29" fillId="6" borderId="2" xfId="0" applyNumberFormat="1" applyFont="1" applyFill="1" applyBorder="1" applyAlignment="1">
      <alignment horizontal="center" vertical="center" wrapText="1"/>
    </xf>
    <xf numFmtId="31" fontId="43" fillId="0" borderId="5" xfId="0" applyNumberFormat="1" applyFont="1" applyBorder="1" applyAlignment="1">
      <alignment horizontal="center" vertical="center" wrapText="1"/>
    </xf>
    <xf numFmtId="31" fontId="43" fillId="0" borderId="4" xfId="0" applyNumberFormat="1" applyFont="1" applyBorder="1" applyAlignment="1">
      <alignment horizontal="center" vertical="center" wrapText="1"/>
    </xf>
    <xf numFmtId="180" fontId="37" fillId="0" borderId="2" xfId="0" applyNumberFormat="1" applyFont="1" applyBorder="1" applyAlignment="1">
      <alignment horizontal="center" vertical="center" wrapText="1"/>
    </xf>
    <xf numFmtId="180" fontId="37" fillId="0" borderId="3" xfId="0" applyNumberFormat="1" applyFont="1" applyFill="1" applyBorder="1" applyAlignment="1">
      <alignment horizontal="center" vertical="center" wrapText="1"/>
    </xf>
    <xf numFmtId="180" fontId="37" fillId="0" borderId="5" xfId="0" applyNumberFormat="1" applyFont="1" applyFill="1" applyBorder="1" applyAlignment="1">
      <alignment horizontal="center" vertical="center" wrapText="1"/>
    </xf>
    <xf numFmtId="180" fontId="37" fillId="0" borderId="4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17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0" fontId="4" fillId="0" borderId="15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H13" sqref="H13"/>
    </sheetView>
  </sheetViews>
  <sheetFormatPr defaultColWidth="9" defaultRowHeight="25.05" customHeight="1"/>
  <cols>
    <col min="1" max="1" width="11.21875" customWidth="1"/>
    <col min="2" max="2" width="9.109375" style="199" customWidth="1"/>
    <col min="3" max="3" width="19.33203125" customWidth="1"/>
    <col min="4" max="4" width="11.109375" style="199" customWidth="1"/>
    <col min="5" max="5" width="7.77734375" style="199" customWidth="1"/>
    <col min="6" max="6" width="1.33203125" customWidth="1"/>
    <col min="7" max="7" width="15.21875" style="200" customWidth="1"/>
    <col min="8" max="8" width="8.109375" style="21" customWidth="1"/>
    <col min="9" max="9" width="18.77734375" style="21" customWidth="1"/>
    <col min="10" max="10" width="15.4414062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228" t="s">
        <v>0</v>
      </c>
      <c r="B1" s="229"/>
      <c r="C1" s="228"/>
      <c r="D1" s="229"/>
      <c r="E1" s="229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30" t="s">
        <v>1</v>
      </c>
      <c r="B2" s="231"/>
      <c r="C2" s="230"/>
      <c r="D2" s="231"/>
      <c r="E2" s="231"/>
      <c r="F2" s="22"/>
      <c r="G2" s="235" t="s">
        <v>2</v>
      </c>
      <c r="H2" s="239" t="s">
        <v>3</v>
      </c>
      <c r="I2" s="239" t="s">
        <v>4</v>
      </c>
      <c r="J2" s="232" t="s">
        <v>5</v>
      </c>
      <c r="K2" s="232"/>
      <c r="L2" s="232"/>
      <c r="M2" s="232" t="s">
        <v>6</v>
      </c>
      <c r="N2" s="232"/>
      <c r="O2" s="22"/>
      <c r="P2" s="239" t="s">
        <v>2</v>
      </c>
      <c r="Q2" s="240" t="s">
        <v>3</v>
      </c>
      <c r="R2" s="240" t="s">
        <v>4</v>
      </c>
      <c r="S2" s="233" t="s">
        <v>7</v>
      </c>
      <c r="T2" s="234"/>
      <c r="U2" s="233" t="s">
        <v>8</v>
      </c>
      <c r="V2" s="234"/>
      <c r="W2" s="233" t="s">
        <v>9</v>
      </c>
      <c r="X2" s="234"/>
      <c r="Y2" s="242" t="s">
        <v>10</v>
      </c>
    </row>
    <row r="3" spans="1:25" s="18" customFormat="1" ht="30" customHeight="1">
      <c r="A3" s="95" t="s">
        <v>2</v>
      </c>
      <c r="B3" s="201" t="s">
        <v>3</v>
      </c>
      <c r="C3" s="64" t="s">
        <v>4</v>
      </c>
      <c r="D3" s="202" t="s">
        <v>11</v>
      </c>
      <c r="E3" s="202" t="s">
        <v>12</v>
      </c>
      <c r="F3" s="26"/>
      <c r="G3" s="235"/>
      <c r="H3" s="239"/>
      <c r="I3" s="239"/>
      <c r="J3" s="45" t="s">
        <v>13</v>
      </c>
      <c r="K3" s="45" t="s">
        <v>14</v>
      </c>
      <c r="L3" s="45" t="s">
        <v>15</v>
      </c>
      <c r="M3" s="45" t="s">
        <v>11</v>
      </c>
      <c r="N3" s="45" t="s">
        <v>12</v>
      </c>
      <c r="O3" s="26"/>
      <c r="P3" s="239"/>
      <c r="Q3" s="241"/>
      <c r="R3" s="241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44.4" customHeight="1">
      <c r="A4" s="83">
        <v>45953</v>
      </c>
      <c r="B4" s="70">
        <v>1</v>
      </c>
      <c r="C4" s="70" t="s">
        <v>17</v>
      </c>
      <c r="D4" s="70">
        <v>525</v>
      </c>
      <c r="E4" s="70">
        <v>1</v>
      </c>
      <c r="F4" s="203"/>
      <c r="G4" s="163" t="s">
        <v>183</v>
      </c>
      <c r="H4" s="132">
        <v>7</v>
      </c>
      <c r="I4" s="70" t="s">
        <v>18</v>
      </c>
      <c r="J4" s="185"/>
      <c r="K4" s="185"/>
      <c r="L4" s="185"/>
      <c r="M4" s="70" t="s">
        <v>19</v>
      </c>
      <c r="N4" s="185">
        <v>1</v>
      </c>
      <c r="P4" s="81"/>
      <c r="Q4" s="159"/>
      <c r="R4" s="159"/>
      <c r="S4" s="50"/>
      <c r="T4" s="50"/>
      <c r="U4" s="159"/>
      <c r="V4" s="50"/>
      <c r="W4" s="50"/>
      <c r="X4" s="37"/>
      <c r="Y4" s="242"/>
    </row>
    <row r="5" spans="1:25" s="19" customFormat="1" ht="32.4" customHeight="1">
      <c r="A5" s="144"/>
      <c r="B5" s="121"/>
      <c r="C5" s="121"/>
      <c r="D5" s="141" t="s">
        <v>20</v>
      </c>
      <c r="E5" s="141">
        <v>1</v>
      </c>
      <c r="F5" s="123"/>
      <c r="G5" s="163">
        <v>45950</v>
      </c>
      <c r="H5" s="204">
        <v>8</v>
      </c>
      <c r="I5" s="220" t="s">
        <v>21</v>
      </c>
      <c r="J5" s="153"/>
      <c r="K5" s="99"/>
      <c r="L5" s="99"/>
      <c r="M5" s="286" t="s">
        <v>184</v>
      </c>
      <c r="N5" s="99">
        <v>1</v>
      </c>
      <c r="O5" s="94"/>
      <c r="P5" s="37"/>
      <c r="Q5" s="50"/>
      <c r="R5" s="50"/>
      <c r="S5" s="50"/>
      <c r="T5" s="50"/>
      <c r="U5" s="50"/>
      <c r="V5" s="50"/>
      <c r="W5" s="50"/>
      <c r="X5" s="37"/>
      <c r="Y5" s="242"/>
    </row>
    <row r="6" spans="1:25" s="19" customFormat="1" ht="43.8" customHeight="1">
      <c r="A6" s="125"/>
      <c r="B6" s="121"/>
      <c r="C6" s="121"/>
      <c r="D6" s="141" t="s">
        <v>22</v>
      </c>
      <c r="E6" s="141">
        <v>363</v>
      </c>
      <c r="F6" s="123"/>
      <c r="G6" s="163" t="s">
        <v>183</v>
      </c>
      <c r="H6" s="204">
        <v>7</v>
      </c>
      <c r="I6" s="70" t="s">
        <v>23</v>
      </c>
      <c r="J6" s="99"/>
      <c r="K6" s="99"/>
      <c r="L6" s="99"/>
      <c r="M6" s="70" t="s">
        <v>24</v>
      </c>
      <c r="N6" s="99">
        <v>1</v>
      </c>
      <c r="O6" s="94"/>
      <c r="P6" s="37"/>
      <c r="Q6" s="50"/>
      <c r="R6" s="50"/>
      <c r="S6" s="50"/>
      <c r="T6" s="50"/>
      <c r="U6" s="50"/>
      <c r="V6" s="50"/>
      <c r="W6" s="50"/>
      <c r="X6" s="37"/>
      <c r="Y6" s="242"/>
    </row>
    <row r="7" spans="1:25" s="19" customFormat="1" ht="25.05" customHeight="1">
      <c r="A7" s="125"/>
      <c r="B7" s="121"/>
      <c r="C7" s="121"/>
      <c r="D7" s="141" t="s">
        <v>25</v>
      </c>
      <c r="E7" s="142">
        <f>E5/E6</f>
        <v>2.7548209366391198E-3</v>
      </c>
      <c r="F7" s="121"/>
      <c r="G7" s="167"/>
      <c r="H7" s="204"/>
      <c r="I7" s="135"/>
      <c r="J7" s="99"/>
      <c r="K7" s="99"/>
      <c r="L7" s="99"/>
      <c r="M7" s="102" t="s">
        <v>20</v>
      </c>
      <c r="N7" s="78">
        <v>3</v>
      </c>
      <c r="O7" s="94"/>
      <c r="P7" s="37"/>
      <c r="Q7" s="50"/>
      <c r="R7" s="50"/>
      <c r="S7" s="50"/>
      <c r="T7" s="50"/>
      <c r="U7" s="146"/>
      <c r="V7" s="50"/>
      <c r="W7" s="50"/>
      <c r="X7" s="37"/>
      <c r="Y7" s="242"/>
    </row>
    <row r="8" spans="1:25" s="19" customFormat="1" ht="25.05" customHeight="1">
      <c r="A8" s="125"/>
      <c r="B8" s="121"/>
      <c r="C8" s="121"/>
      <c r="D8" s="121"/>
      <c r="E8" s="126"/>
      <c r="F8" s="123"/>
      <c r="G8" s="205"/>
      <c r="H8" s="204"/>
      <c r="I8" s="211"/>
      <c r="J8" s="211"/>
      <c r="K8" s="211"/>
      <c r="L8" s="99"/>
      <c r="M8" s="221"/>
      <c r="N8" s="99"/>
      <c r="O8" s="94"/>
      <c r="P8" s="37"/>
      <c r="Q8" s="50"/>
      <c r="R8" s="50"/>
      <c r="S8" s="50"/>
      <c r="T8" s="50"/>
      <c r="U8" s="146"/>
      <c r="V8" s="50"/>
      <c r="W8" s="50"/>
      <c r="X8" s="37"/>
      <c r="Y8" s="242"/>
    </row>
    <row r="9" spans="1:25" s="19" customFormat="1" ht="25.05" customHeight="1">
      <c r="A9" s="206"/>
      <c r="B9" s="207"/>
      <c r="C9" s="203"/>
      <c r="D9" s="203"/>
      <c r="E9" s="203"/>
      <c r="F9" s="123"/>
      <c r="G9" s="205"/>
      <c r="H9" s="204"/>
      <c r="I9" s="211"/>
      <c r="J9" s="99"/>
      <c r="K9" s="99"/>
      <c r="L9" s="99"/>
      <c r="M9" s="221"/>
      <c r="N9" s="99"/>
      <c r="O9" s="94"/>
      <c r="P9" s="37"/>
      <c r="Q9" s="50"/>
      <c r="R9" s="50"/>
      <c r="S9" s="50"/>
      <c r="T9" s="50"/>
      <c r="U9" s="146"/>
      <c r="V9" s="50"/>
      <c r="W9" s="50"/>
      <c r="X9" s="37"/>
      <c r="Y9" s="242"/>
    </row>
    <row r="10" spans="1:25" s="19" customFormat="1" ht="25.05" customHeight="1">
      <c r="A10" s="206"/>
      <c r="B10" s="208"/>
      <c r="C10" s="121"/>
      <c r="D10" s="208"/>
      <c r="E10" s="121"/>
      <c r="F10" s="123"/>
      <c r="G10" s="163"/>
      <c r="H10" s="204"/>
      <c r="I10" s="70"/>
      <c r="J10" s="99"/>
      <c r="K10" s="99"/>
      <c r="L10" s="99"/>
      <c r="M10" s="70"/>
      <c r="N10" s="99"/>
      <c r="O10" s="94"/>
      <c r="P10" s="37"/>
      <c r="Q10" s="50"/>
      <c r="R10" s="50"/>
      <c r="S10" s="50"/>
      <c r="T10" s="50"/>
      <c r="U10" s="146"/>
      <c r="V10" s="50"/>
      <c r="W10" s="50"/>
      <c r="X10" s="37"/>
      <c r="Y10" s="242"/>
    </row>
    <row r="11" spans="1:25" s="19" customFormat="1" ht="25.05" customHeight="1">
      <c r="A11" s="123"/>
      <c r="B11" s="209"/>
      <c r="C11" s="123"/>
      <c r="D11" s="209"/>
      <c r="E11" s="210"/>
      <c r="F11" s="123"/>
      <c r="G11" s="143"/>
      <c r="H11" s="204"/>
      <c r="I11" s="135"/>
      <c r="J11" s="99"/>
      <c r="K11" s="99"/>
      <c r="L11" s="99"/>
      <c r="M11" s="135"/>
      <c r="N11" s="99"/>
      <c r="O11" s="94"/>
      <c r="P11" s="37"/>
      <c r="Q11" s="50"/>
      <c r="R11" s="50"/>
      <c r="S11" s="50"/>
      <c r="T11" s="50"/>
      <c r="U11" s="50"/>
      <c r="V11" s="50"/>
      <c r="W11" s="50"/>
      <c r="X11" s="37"/>
      <c r="Y11" s="242"/>
    </row>
    <row r="12" spans="1:25" s="19" customFormat="1" ht="25.05" customHeight="1">
      <c r="A12" s="144"/>
      <c r="B12" s="203"/>
      <c r="C12" s="203"/>
      <c r="D12" s="121"/>
      <c r="E12" s="126"/>
      <c r="F12" s="123"/>
      <c r="G12" s="143"/>
      <c r="H12" s="211"/>
      <c r="I12" s="211"/>
      <c r="J12" s="211"/>
      <c r="K12" s="211"/>
      <c r="L12" s="99"/>
      <c r="M12" s="135"/>
      <c r="N12" s="99"/>
      <c r="O12" s="94"/>
      <c r="P12" s="37"/>
      <c r="Q12" s="50"/>
      <c r="R12" s="50"/>
      <c r="S12" s="50"/>
      <c r="T12" s="50"/>
      <c r="U12" s="50"/>
      <c r="V12" s="50"/>
      <c r="W12" s="50"/>
      <c r="X12" s="37"/>
      <c r="Y12" s="242"/>
    </row>
    <row r="13" spans="1:25" s="19" customFormat="1" ht="25.05" customHeight="1">
      <c r="A13" s="144"/>
      <c r="B13" s="203"/>
      <c r="C13" s="212"/>
      <c r="D13" s="212"/>
      <c r="E13" s="121"/>
      <c r="F13" s="123"/>
      <c r="G13" s="143"/>
      <c r="H13" s="204"/>
      <c r="I13" s="145"/>
      <c r="J13" s="99"/>
      <c r="K13" s="99"/>
      <c r="L13" s="99"/>
      <c r="M13" s="135"/>
      <c r="N13" s="99"/>
      <c r="O13"/>
      <c r="P13" s="50"/>
      <c r="Q13" s="50"/>
      <c r="R13" s="50"/>
      <c r="S13" s="50"/>
      <c r="T13" s="50"/>
      <c r="U13" s="50"/>
      <c r="V13" s="50"/>
      <c r="W13" s="50"/>
      <c r="X13" s="50"/>
      <c r="Y13" s="242"/>
    </row>
    <row r="14" spans="1:25" s="19" customFormat="1" ht="25.05" customHeight="1">
      <c r="A14" s="127"/>
      <c r="B14" s="209"/>
      <c r="C14" s="123"/>
      <c r="D14" s="209"/>
      <c r="E14" s="209"/>
      <c r="F14" s="123"/>
      <c r="G14" s="143"/>
      <c r="H14" s="204"/>
      <c r="I14" s="145"/>
      <c r="J14" s="156"/>
      <c r="K14" s="156"/>
      <c r="L14" s="156"/>
      <c r="M14" s="135"/>
      <c r="N14" s="156"/>
      <c r="O14"/>
      <c r="P14" s="50"/>
      <c r="Q14" s="50"/>
      <c r="R14" s="50"/>
      <c r="S14" s="50"/>
      <c r="T14" s="50"/>
      <c r="U14" s="50"/>
      <c r="V14" s="50"/>
      <c r="W14" s="50"/>
      <c r="X14" s="50"/>
      <c r="Y14" s="242"/>
    </row>
    <row r="15" spans="1:25" s="19" customFormat="1" ht="25.05" customHeight="1">
      <c r="A15" s="127"/>
      <c r="B15" s="209"/>
      <c r="C15" s="123"/>
      <c r="D15" s="209"/>
      <c r="E15" s="209"/>
      <c r="F15" s="42"/>
      <c r="G15" s="143"/>
      <c r="H15" s="211"/>
      <c r="I15" s="211"/>
      <c r="J15" s="211"/>
      <c r="K15" s="211"/>
      <c r="L15" s="99"/>
      <c r="M15" s="135"/>
      <c r="N15" s="99"/>
      <c r="S15" s="21"/>
      <c r="T15" s="21"/>
      <c r="U15" s="21"/>
      <c r="V15" s="21"/>
      <c r="W15" s="21"/>
      <c r="X15" s="227"/>
      <c r="Y15" s="242"/>
    </row>
    <row r="16" spans="1:25" s="19" customFormat="1" ht="25.05" customHeight="1">
      <c r="A16" s="127"/>
      <c r="B16" s="209"/>
      <c r="C16" s="123"/>
      <c r="D16" s="209"/>
      <c r="E16" s="209"/>
      <c r="F16" s="42"/>
      <c r="G16" s="143"/>
      <c r="H16" s="156"/>
      <c r="I16" s="156"/>
      <c r="J16" s="156"/>
      <c r="K16" s="211"/>
      <c r="L16" s="156"/>
      <c r="M16" s="156"/>
      <c r="N16" s="156"/>
      <c r="S16" s="21"/>
      <c r="T16" s="21"/>
      <c r="U16" s="21"/>
      <c r="V16" s="21"/>
      <c r="W16" s="21"/>
      <c r="X16" s="227"/>
      <c r="Y16" s="242"/>
    </row>
    <row r="17" spans="1:25" s="19" customFormat="1" ht="25.05" customHeight="1">
      <c r="A17" s="127"/>
      <c r="B17" s="209"/>
      <c r="C17" s="123"/>
      <c r="D17" s="209"/>
      <c r="E17" s="209"/>
      <c r="F17" s="42"/>
      <c r="G17" s="143"/>
      <c r="H17" s="156"/>
      <c r="I17" s="156"/>
      <c r="J17" s="156"/>
      <c r="K17" s="211"/>
      <c r="L17" s="156"/>
      <c r="M17" s="156"/>
      <c r="N17" s="156"/>
      <c r="S17" s="21"/>
      <c r="T17" s="21"/>
      <c r="U17" s="21"/>
      <c r="V17" s="21"/>
      <c r="W17" s="21"/>
      <c r="X17" s="227"/>
      <c r="Y17" s="62"/>
    </row>
    <row r="18" spans="1:25" s="19" customFormat="1" ht="25.05" customHeight="1">
      <c r="A18" s="42"/>
      <c r="B18" s="213"/>
      <c r="C18" s="42"/>
      <c r="D18" s="213"/>
      <c r="E18" s="213"/>
      <c r="F18" s="42"/>
      <c r="G18" s="143"/>
      <c r="H18" s="156"/>
      <c r="I18" s="156"/>
      <c r="J18" s="156"/>
      <c r="K18" s="211"/>
      <c r="L18" s="156"/>
      <c r="M18" s="156"/>
      <c r="N18" s="156"/>
      <c r="S18" s="21"/>
      <c r="T18" s="21"/>
      <c r="U18" s="21"/>
      <c r="V18" s="21"/>
      <c r="W18" s="21"/>
      <c r="X18" s="227"/>
      <c r="Y18" s="62"/>
    </row>
    <row r="19" spans="1:25" s="19" customFormat="1" ht="25.05" customHeight="1">
      <c r="A19" s="42"/>
      <c r="B19" s="213"/>
      <c r="C19" s="42"/>
      <c r="D19" s="213"/>
      <c r="E19" s="213"/>
      <c r="F19" s="42"/>
      <c r="G19" s="214"/>
      <c r="H19" s="156"/>
      <c r="I19" s="156"/>
      <c r="J19" s="156"/>
      <c r="K19" s="156"/>
      <c r="L19" s="156"/>
      <c r="M19" s="156"/>
      <c r="N19" s="156"/>
      <c r="S19" s="21"/>
      <c r="T19" s="21"/>
      <c r="U19" s="21"/>
      <c r="V19" s="21"/>
      <c r="W19" s="21"/>
      <c r="X19" s="227"/>
      <c r="Y19" s="62"/>
    </row>
    <row r="20" spans="1:25" s="19" customFormat="1" ht="25.05" customHeight="1">
      <c r="A20" s="42"/>
      <c r="B20" s="213"/>
      <c r="C20" s="42"/>
      <c r="D20" s="213"/>
      <c r="E20" s="213"/>
      <c r="F20" s="42"/>
      <c r="G20" s="214"/>
      <c r="H20" s="156"/>
      <c r="I20" s="156"/>
      <c r="J20" s="156"/>
      <c r="K20" s="156"/>
      <c r="L20" s="156"/>
      <c r="M20" s="156"/>
      <c r="N20" s="156"/>
      <c r="S20" s="21"/>
      <c r="T20" s="21"/>
      <c r="U20" s="21"/>
      <c r="V20" s="21"/>
      <c r="W20" s="21"/>
      <c r="X20" s="227"/>
      <c r="Y20" s="62"/>
    </row>
    <row r="21" spans="1:25" s="19" customFormat="1" ht="25.05" customHeight="1">
      <c r="B21" s="215"/>
      <c r="D21" s="215"/>
      <c r="E21" s="215"/>
      <c r="G21" s="200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227"/>
      <c r="Y21" s="62"/>
    </row>
    <row r="22" spans="1:25" s="19" customFormat="1" ht="25.05" customHeight="1">
      <c r="B22" s="215"/>
      <c r="D22" s="215"/>
      <c r="E22" s="215"/>
      <c r="G22" s="200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62"/>
    </row>
    <row r="23" spans="1:25" s="19" customFormat="1" ht="25.05" customHeight="1">
      <c r="B23" s="215"/>
      <c r="D23" s="215"/>
      <c r="E23" s="215"/>
      <c r="G23" s="200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62"/>
    </row>
    <row r="24" spans="1:25" s="19" customFormat="1" ht="25.05" customHeight="1">
      <c r="B24" s="215"/>
      <c r="D24" s="215"/>
      <c r="E24" s="215"/>
      <c r="G24" s="216"/>
      <c r="H24" s="217"/>
      <c r="I24" s="222"/>
      <c r="J24" s="223"/>
      <c r="K24" s="223"/>
      <c r="L24" s="224"/>
      <c r="M24" s="149"/>
      <c r="N24" s="192"/>
      <c r="S24" s="21"/>
      <c r="T24" s="21"/>
      <c r="U24" s="21"/>
      <c r="V24" s="21"/>
      <c r="W24" s="21"/>
      <c r="X24" s="21"/>
      <c r="Y24" s="62"/>
    </row>
    <row r="25" spans="1:25" s="19" customFormat="1" ht="25.05" customHeight="1">
      <c r="B25" s="215"/>
      <c r="D25" s="215"/>
      <c r="E25" s="215"/>
      <c r="G25" s="238"/>
      <c r="H25" s="217"/>
      <c r="I25" s="149"/>
      <c r="J25" s="192"/>
      <c r="K25" s="224"/>
      <c r="L25" s="224"/>
      <c r="M25" s="149"/>
      <c r="N25" s="192"/>
      <c r="S25" s="21"/>
      <c r="T25" s="21"/>
      <c r="U25" s="21"/>
      <c r="V25" s="21"/>
      <c r="W25" s="21"/>
      <c r="X25" s="21"/>
      <c r="Y25" s="62"/>
    </row>
    <row r="26" spans="1:25" s="19" customFormat="1" ht="25.05" customHeight="1">
      <c r="B26" s="215"/>
      <c r="D26" s="215"/>
      <c r="E26" s="215"/>
      <c r="G26" s="238"/>
      <c r="H26" s="218"/>
      <c r="I26" s="223"/>
      <c r="J26" s="218"/>
      <c r="K26" s="223"/>
      <c r="L26" s="224"/>
      <c r="M26" s="149"/>
      <c r="N26" s="192"/>
      <c r="S26" s="21"/>
      <c r="T26" s="21"/>
      <c r="U26" s="21"/>
      <c r="V26" s="21"/>
      <c r="W26" s="21"/>
      <c r="X26" s="21"/>
    </row>
    <row r="27" spans="1:25" s="19" customFormat="1" ht="25.05" customHeight="1">
      <c r="B27" s="215"/>
      <c r="D27" s="215"/>
      <c r="E27" s="215"/>
      <c r="G27" s="238"/>
      <c r="H27" s="217"/>
      <c r="I27" s="148"/>
      <c r="J27" s="192"/>
      <c r="K27" s="224"/>
      <c r="L27" s="224"/>
      <c r="M27" s="149"/>
      <c r="N27" s="192"/>
      <c r="S27" s="21"/>
      <c r="T27" s="21"/>
      <c r="U27" s="21"/>
      <c r="V27" s="21"/>
      <c r="W27" s="21"/>
      <c r="X27" s="21"/>
    </row>
    <row r="28" spans="1:25" s="19" customFormat="1" ht="25.05" customHeight="1">
      <c r="B28" s="215"/>
      <c r="D28" s="215"/>
      <c r="E28" s="215"/>
      <c r="G28" s="238"/>
      <c r="H28" s="217"/>
      <c r="I28" s="148"/>
      <c r="J28" s="225"/>
      <c r="K28" s="226"/>
      <c r="L28" s="226"/>
      <c r="M28" s="149"/>
      <c r="N28" s="225"/>
      <c r="S28" s="21"/>
      <c r="T28" s="21"/>
      <c r="U28" s="21"/>
      <c r="V28" s="21"/>
      <c r="W28" s="21"/>
      <c r="X28" s="21"/>
    </row>
    <row r="29" spans="1:25" s="19" customFormat="1" ht="25.05" customHeight="1">
      <c r="B29" s="215"/>
      <c r="D29" s="215"/>
      <c r="E29" s="215"/>
      <c r="G29" s="238"/>
      <c r="H29" s="219"/>
      <c r="I29" s="219"/>
      <c r="J29" s="219"/>
      <c r="K29" s="223"/>
      <c r="L29" s="224"/>
      <c r="M29" s="222" t="s">
        <v>26</v>
      </c>
      <c r="N29" s="192"/>
      <c r="S29" s="21"/>
      <c r="T29" s="21"/>
      <c r="U29" s="21"/>
      <c r="V29" s="21"/>
      <c r="W29" s="21"/>
      <c r="X29" s="21"/>
    </row>
    <row r="30" spans="1:25" s="19" customFormat="1" ht="25.05" customHeight="1">
      <c r="B30" s="215"/>
      <c r="D30" s="215"/>
      <c r="E30" s="215"/>
      <c r="G30" s="238"/>
      <c r="H30" s="21"/>
      <c r="I30" s="21"/>
      <c r="J30" s="21"/>
      <c r="K30" s="223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215"/>
      <c r="D31" s="215"/>
      <c r="E31" s="215"/>
      <c r="G31" s="238"/>
      <c r="H31" s="21"/>
      <c r="I31" s="21"/>
      <c r="J31" s="21"/>
      <c r="K31" s="223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215"/>
      <c r="D32" s="215"/>
      <c r="E32" s="215"/>
      <c r="G32" s="238"/>
      <c r="H32" s="21"/>
      <c r="I32" s="21"/>
      <c r="J32" s="21"/>
      <c r="K32" s="223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215"/>
      <c r="D33" s="215"/>
      <c r="E33" s="215"/>
      <c r="G33" s="200"/>
      <c r="H33" s="21"/>
      <c r="I33" s="21"/>
      <c r="J33" s="21"/>
      <c r="K33" s="225"/>
      <c r="L33" s="225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215"/>
      <c r="D34" s="215"/>
      <c r="E34" s="215"/>
      <c r="G34" s="200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215"/>
      <c r="D35" s="215"/>
      <c r="E35" s="215"/>
      <c r="G35" s="200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215"/>
      <c r="D36" s="215"/>
      <c r="E36" s="215"/>
      <c r="G36" s="200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215"/>
      <c r="D37" s="215"/>
      <c r="E37" s="215"/>
      <c r="G37" s="200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215"/>
      <c r="D38" s="215"/>
      <c r="E38" s="215"/>
      <c r="G38" s="200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215"/>
      <c r="D39" s="215"/>
      <c r="E39" s="215"/>
      <c r="G39" s="200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215"/>
      <c r="D40" s="215"/>
      <c r="E40" s="215"/>
      <c r="G40" s="200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215"/>
      <c r="D41" s="215"/>
      <c r="E41" s="215"/>
      <c r="G41" s="200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215"/>
      <c r="D42" s="215"/>
      <c r="E42" s="215"/>
      <c r="G42" s="200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215"/>
      <c r="D43" s="215"/>
      <c r="E43" s="215"/>
      <c r="G43" s="200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215"/>
      <c r="D44" s="215"/>
      <c r="E44" s="215"/>
      <c r="F44"/>
      <c r="G44" s="200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215"/>
      <c r="D45" s="215"/>
      <c r="E45" s="215"/>
      <c r="F45"/>
      <c r="G45" s="200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215"/>
      <c r="D46" s="215"/>
      <c r="E46" s="215"/>
      <c r="F46"/>
      <c r="G46" s="200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199"/>
      <c r="C47"/>
      <c r="D47" s="199"/>
      <c r="E47" s="199"/>
      <c r="F47"/>
      <c r="G47" s="200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5">
    <mergeCell ref="Y2:Y16"/>
    <mergeCell ref="G25:G32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5" zoomScaleNormal="85" workbookViewId="0">
      <selection activeCell="P20" sqref="P20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77" t="s">
        <v>154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20" ht="30" customHeight="1">
      <c r="A2" s="278" t="s">
        <v>155</v>
      </c>
      <c r="B2" s="278"/>
      <c r="C2" s="278"/>
      <c r="D2" s="1"/>
      <c r="E2" s="278" t="s">
        <v>156</v>
      </c>
      <c r="F2" s="278"/>
      <c r="G2" s="278"/>
      <c r="H2" s="278"/>
      <c r="I2" s="278" t="s">
        <v>6</v>
      </c>
      <c r="J2" s="278"/>
      <c r="K2" s="280" t="s">
        <v>157</v>
      </c>
      <c r="L2" s="12"/>
      <c r="M2" s="282" t="s">
        <v>158</v>
      </c>
      <c r="N2" s="278" t="s">
        <v>7</v>
      </c>
      <c r="O2" s="278"/>
      <c r="P2" s="278" t="s">
        <v>8</v>
      </c>
      <c r="Q2" s="278"/>
      <c r="R2" s="278" t="s">
        <v>9</v>
      </c>
      <c r="S2" s="278"/>
      <c r="T2" s="284" t="s">
        <v>157</v>
      </c>
    </row>
    <row r="3" spans="1:20" ht="30" customHeight="1">
      <c r="A3" s="2" t="s">
        <v>158</v>
      </c>
      <c r="B3" s="2" t="s">
        <v>159</v>
      </c>
      <c r="C3" s="2" t="s">
        <v>160</v>
      </c>
      <c r="D3" s="1"/>
      <c r="E3" s="2" t="s">
        <v>158</v>
      </c>
      <c r="F3" s="2" t="s">
        <v>161</v>
      </c>
      <c r="G3" s="2" t="s">
        <v>162</v>
      </c>
      <c r="H3" s="2" t="s">
        <v>160</v>
      </c>
      <c r="I3" s="2" t="s">
        <v>22</v>
      </c>
      <c r="J3" s="2" t="s">
        <v>160</v>
      </c>
      <c r="K3" s="280"/>
      <c r="L3" s="13"/>
      <c r="M3" s="283"/>
      <c r="N3" s="2" t="s">
        <v>163</v>
      </c>
      <c r="O3" s="2" t="s">
        <v>160</v>
      </c>
      <c r="P3" s="2" t="s">
        <v>164</v>
      </c>
      <c r="Q3" s="2" t="s">
        <v>160</v>
      </c>
      <c r="R3" s="2" t="s">
        <v>165</v>
      </c>
      <c r="S3" s="2" t="s">
        <v>160</v>
      </c>
      <c r="T3" s="284"/>
    </row>
    <row r="4" spans="1:20" ht="19.95" customHeight="1">
      <c r="A4" s="2" t="s">
        <v>166</v>
      </c>
      <c r="B4" s="3">
        <v>2.8E-3</v>
      </c>
      <c r="C4" s="4">
        <v>10</v>
      </c>
      <c r="D4" s="1"/>
      <c r="E4" s="2" t="s">
        <v>166</v>
      </c>
      <c r="F4" s="5">
        <v>0</v>
      </c>
      <c r="G4" s="5">
        <v>0</v>
      </c>
      <c r="H4" s="4">
        <f>20-(F4*2+G4)</f>
        <v>20</v>
      </c>
      <c r="I4" s="5">
        <v>3</v>
      </c>
      <c r="J4" s="4">
        <f>10-(I4/2)</f>
        <v>8.5</v>
      </c>
      <c r="K4" s="4">
        <f>H4+J4</f>
        <v>28.5</v>
      </c>
      <c r="L4" s="14"/>
      <c r="M4" s="2" t="s">
        <v>166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167</v>
      </c>
      <c r="B5" s="3">
        <v>0</v>
      </c>
      <c r="C5" s="4">
        <v>10</v>
      </c>
      <c r="D5" s="1"/>
      <c r="E5" s="2" t="s">
        <v>167</v>
      </c>
      <c r="F5" s="5">
        <v>0</v>
      </c>
      <c r="G5" s="5">
        <v>0</v>
      </c>
      <c r="H5" s="4">
        <f t="shared" ref="H5:H12" si="0">20-(F5*2+G5)</f>
        <v>20</v>
      </c>
      <c r="I5" s="5">
        <v>7</v>
      </c>
      <c r="J5" s="4">
        <f t="shared" ref="J5:J12" si="1">10-(I5/2)</f>
        <v>6.5</v>
      </c>
      <c r="K5" s="4">
        <f t="shared" ref="K5:K12" si="2">H5+J5</f>
        <v>26.5</v>
      </c>
      <c r="L5" s="14"/>
      <c r="M5" s="2" t="s">
        <v>167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168</v>
      </c>
      <c r="B6" s="3">
        <v>9.9000000000000008E-3</v>
      </c>
      <c r="C6" s="4">
        <v>10</v>
      </c>
      <c r="D6" s="1"/>
      <c r="E6" s="2" t="s">
        <v>168</v>
      </c>
      <c r="F6" s="5">
        <v>0</v>
      </c>
      <c r="G6" s="5">
        <v>0</v>
      </c>
      <c r="H6" s="4">
        <f t="shared" si="0"/>
        <v>20</v>
      </c>
      <c r="I6" s="5">
        <v>3</v>
      </c>
      <c r="J6" s="4">
        <f t="shared" si="1"/>
        <v>8.5</v>
      </c>
      <c r="K6" s="4">
        <f t="shared" si="2"/>
        <v>28.5</v>
      </c>
      <c r="L6" s="14"/>
      <c r="M6" s="2" t="s">
        <v>168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169</v>
      </c>
      <c r="B7" s="6">
        <v>3.3799999999999997E-2</v>
      </c>
      <c r="C7" s="4">
        <v>10</v>
      </c>
      <c r="D7" s="1"/>
      <c r="E7" s="2" t="s">
        <v>169</v>
      </c>
      <c r="F7" s="5">
        <v>0</v>
      </c>
      <c r="G7" s="5">
        <v>0</v>
      </c>
      <c r="H7" s="4">
        <f t="shared" si="0"/>
        <v>20</v>
      </c>
      <c r="I7" s="5">
        <v>4</v>
      </c>
      <c r="J7" s="4">
        <f t="shared" si="1"/>
        <v>8</v>
      </c>
      <c r="K7" s="4">
        <f t="shared" si="2"/>
        <v>28</v>
      </c>
      <c r="L7" s="14"/>
      <c r="M7" s="2" t="s">
        <v>170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171</v>
      </c>
      <c r="B8" s="6">
        <v>2.6800000000000001E-2</v>
      </c>
      <c r="C8" s="4">
        <v>10</v>
      </c>
      <c r="D8" s="1"/>
      <c r="E8" s="2" t="s">
        <v>171</v>
      </c>
      <c r="F8" s="5">
        <v>1</v>
      </c>
      <c r="G8" s="5">
        <v>0</v>
      </c>
      <c r="H8" s="4">
        <f t="shared" si="0"/>
        <v>18</v>
      </c>
      <c r="I8" s="5">
        <v>7</v>
      </c>
      <c r="J8" s="4">
        <f t="shared" si="1"/>
        <v>6.5</v>
      </c>
      <c r="K8" s="4">
        <f t="shared" si="2"/>
        <v>24.5</v>
      </c>
      <c r="L8" s="14"/>
      <c r="M8" s="2" t="s">
        <v>171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172</v>
      </c>
      <c r="B9" s="6">
        <v>4.7999999999999996E-3</v>
      </c>
      <c r="C9" s="4">
        <v>10</v>
      </c>
      <c r="D9" s="1"/>
      <c r="E9" s="2" t="s">
        <v>172</v>
      </c>
      <c r="F9" s="5">
        <v>0</v>
      </c>
      <c r="G9" s="5">
        <v>0</v>
      </c>
      <c r="H9" s="4">
        <f t="shared" si="0"/>
        <v>20</v>
      </c>
      <c r="I9" s="5">
        <v>0</v>
      </c>
      <c r="J9" s="4">
        <f t="shared" si="1"/>
        <v>10</v>
      </c>
      <c r="K9" s="4">
        <f t="shared" si="2"/>
        <v>30</v>
      </c>
      <c r="L9" s="14"/>
      <c r="M9" s="2" t="s">
        <v>172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173</v>
      </c>
      <c r="B10" s="6">
        <v>4.53E-2</v>
      </c>
      <c r="C10" s="4">
        <v>10</v>
      </c>
      <c r="D10" s="1"/>
      <c r="E10" s="2" t="s">
        <v>173</v>
      </c>
      <c r="F10" s="5">
        <v>0</v>
      </c>
      <c r="G10" s="5">
        <v>0</v>
      </c>
      <c r="H10" s="4">
        <f t="shared" si="0"/>
        <v>20</v>
      </c>
      <c r="I10" s="5">
        <v>1</v>
      </c>
      <c r="J10" s="4">
        <f t="shared" si="1"/>
        <v>9.5</v>
      </c>
      <c r="K10" s="4">
        <f t="shared" si="2"/>
        <v>29.5</v>
      </c>
      <c r="L10" s="14"/>
      <c r="M10" s="2" t="s">
        <v>173</v>
      </c>
      <c r="N10" s="5">
        <v>0</v>
      </c>
      <c r="O10" s="5">
        <f t="shared" si="3"/>
        <v>10</v>
      </c>
      <c r="P10" s="5">
        <v>1</v>
      </c>
      <c r="Q10" s="5">
        <f t="shared" si="4"/>
        <v>9.5</v>
      </c>
      <c r="R10" s="5">
        <v>0</v>
      </c>
      <c r="S10" s="5">
        <f t="shared" si="5"/>
        <v>10</v>
      </c>
      <c r="T10" s="16">
        <f t="shared" si="6"/>
        <v>29.5</v>
      </c>
    </row>
    <row r="11" spans="1:20" ht="19.95" customHeight="1">
      <c r="A11" s="2" t="s">
        <v>174</v>
      </c>
      <c r="B11" s="3">
        <v>0.08</v>
      </c>
      <c r="C11" s="4">
        <v>10</v>
      </c>
      <c r="D11" s="1"/>
      <c r="E11" s="2" t="s">
        <v>174</v>
      </c>
      <c r="F11" s="5">
        <v>1</v>
      </c>
      <c r="G11" s="5">
        <v>0</v>
      </c>
      <c r="H11" s="4">
        <f t="shared" si="0"/>
        <v>18</v>
      </c>
      <c r="I11" s="5">
        <v>8</v>
      </c>
      <c r="J11" s="4">
        <f t="shared" si="1"/>
        <v>6</v>
      </c>
      <c r="K11" s="4">
        <f t="shared" si="2"/>
        <v>24</v>
      </c>
      <c r="L11" s="14"/>
      <c r="M11" s="2" t="s">
        <v>174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300" t="s">
        <v>175</v>
      </c>
      <c r="B12" s="301">
        <v>0</v>
      </c>
      <c r="C12" s="299">
        <v>10</v>
      </c>
      <c r="D12" s="1"/>
      <c r="E12" s="300" t="s">
        <v>175</v>
      </c>
      <c r="F12" s="298">
        <v>2</v>
      </c>
      <c r="G12" s="298">
        <v>0</v>
      </c>
      <c r="H12" s="299">
        <f t="shared" si="0"/>
        <v>16</v>
      </c>
      <c r="I12" s="298">
        <v>10</v>
      </c>
      <c r="J12" s="299">
        <f t="shared" si="1"/>
        <v>5</v>
      </c>
      <c r="K12" s="4">
        <f t="shared" si="2"/>
        <v>21</v>
      </c>
      <c r="L12" s="14"/>
      <c r="M12" s="300" t="s">
        <v>176</v>
      </c>
      <c r="N12" s="298">
        <v>0</v>
      </c>
      <c r="O12" s="298">
        <f t="shared" si="3"/>
        <v>10</v>
      </c>
      <c r="P12" s="298">
        <v>0</v>
      </c>
      <c r="Q12" s="298">
        <f t="shared" si="4"/>
        <v>10</v>
      </c>
      <c r="R12" s="298">
        <v>0</v>
      </c>
      <c r="S12" s="298">
        <f t="shared" si="5"/>
        <v>10</v>
      </c>
      <c r="T12" s="16">
        <f t="shared" si="6"/>
        <v>30</v>
      </c>
    </row>
    <row r="13" spans="1:20" ht="24.6" customHeight="1">
      <c r="A13" s="279" t="s">
        <v>177</v>
      </c>
      <c r="B13" s="279"/>
      <c r="C13" s="279"/>
      <c r="E13" s="279" t="s">
        <v>178</v>
      </c>
      <c r="F13" s="279"/>
      <c r="G13" s="279"/>
      <c r="H13" s="279"/>
      <c r="I13" s="279"/>
      <c r="J13" s="279"/>
      <c r="K13" s="7"/>
      <c r="M13" s="279" t="s">
        <v>179</v>
      </c>
      <c r="N13" s="279"/>
      <c r="O13" s="279"/>
      <c r="P13" s="279"/>
      <c r="Q13" s="279"/>
      <c r="R13" s="279"/>
      <c r="S13" s="279"/>
    </row>
    <row r="14" spans="1:20" ht="17.399999999999999" customHeight="1">
      <c r="A14" s="279"/>
      <c r="B14" s="279"/>
      <c r="C14" s="279"/>
      <c r="D14" s="1"/>
      <c r="E14" s="279"/>
      <c r="F14" s="279"/>
      <c r="G14" s="279"/>
      <c r="H14" s="279"/>
      <c r="I14" s="279"/>
      <c r="J14" s="279"/>
      <c r="K14" s="7"/>
      <c r="M14" s="279" t="s">
        <v>180</v>
      </c>
      <c r="N14" s="279"/>
      <c r="O14" s="279"/>
      <c r="P14" s="279"/>
      <c r="Q14" s="279"/>
      <c r="R14" s="279"/>
      <c r="S14" s="279"/>
    </row>
    <row r="15" spans="1:20" ht="18" customHeight="1">
      <c r="A15" s="279"/>
      <c r="B15" s="279"/>
      <c r="C15" s="279"/>
      <c r="D15" s="8"/>
      <c r="E15" s="285" t="s">
        <v>181</v>
      </c>
      <c r="F15" s="285"/>
      <c r="G15" s="285"/>
      <c r="H15" s="285"/>
      <c r="I15" s="285"/>
      <c r="J15" s="285"/>
      <c r="K15" s="9"/>
      <c r="L15" s="281"/>
      <c r="M15" s="279"/>
      <c r="N15" s="279"/>
      <c r="O15" s="279"/>
      <c r="P15" s="279"/>
      <c r="Q15" s="279"/>
      <c r="R15" s="279"/>
      <c r="S15" s="279"/>
    </row>
    <row r="16" spans="1:20" ht="21.6" customHeight="1">
      <c r="A16" s="279"/>
      <c r="B16" s="279"/>
      <c r="C16" s="279"/>
      <c r="D16" s="8"/>
      <c r="E16" s="285"/>
      <c r="F16" s="285"/>
      <c r="G16" s="285"/>
      <c r="H16" s="285"/>
      <c r="I16" s="285"/>
      <c r="J16" s="285"/>
      <c r="K16" s="9"/>
      <c r="L16" s="281"/>
      <c r="M16" s="279" t="s">
        <v>182</v>
      </c>
      <c r="N16" s="279"/>
      <c r="O16" s="279"/>
      <c r="P16" s="279"/>
      <c r="Q16" s="279"/>
      <c r="R16" s="279"/>
      <c r="S16" s="279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81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81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81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81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81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81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81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4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E19" sqref="E19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28" t="s">
        <v>27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61"/>
      <c r="Y1" s="61"/>
    </row>
    <row r="2" spans="1:25" s="17" customFormat="1" ht="39" customHeight="1">
      <c r="A2" s="230" t="s">
        <v>28</v>
      </c>
      <c r="B2" s="230"/>
      <c r="C2" s="230"/>
      <c r="D2" s="230"/>
      <c r="E2" s="230"/>
      <c r="F2" s="22"/>
      <c r="G2" s="239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0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39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5.05" customHeight="1">
      <c r="A4" s="125"/>
      <c r="B4" s="121"/>
      <c r="C4" s="121"/>
      <c r="D4" s="121"/>
      <c r="E4" s="121"/>
      <c r="F4" s="42"/>
      <c r="G4" s="236" t="s">
        <v>185</v>
      </c>
      <c r="H4" s="135">
        <v>2</v>
      </c>
      <c r="I4" s="70" t="s">
        <v>29</v>
      </c>
      <c r="J4" s="185"/>
      <c r="K4" s="185"/>
      <c r="L4" s="185"/>
      <c r="M4" s="70" t="s">
        <v>30</v>
      </c>
      <c r="N4" s="185">
        <v>1</v>
      </c>
      <c r="P4" s="83"/>
      <c r="Q4" s="70"/>
      <c r="R4" s="70"/>
      <c r="S4" s="15"/>
      <c r="T4" s="15"/>
      <c r="U4" s="50"/>
      <c r="V4" s="50"/>
      <c r="W4" s="50"/>
      <c r="X4" s="37"/>
      <c r="Y4" s="242"/>
    </row>
    <row r="5" spans="1:25" s="19" customFormat="1" ht="25.05" customHeight="1">
      <c r="A5" s="125"/>
      <c r="B5" s="121"/>
      <c r="C5" s="123"/>
      <c r="D5" s="121"/>
      <c r="E5" s="121"/>
      <c r="F5" s="42"/>
      <c r="G5" s="237"/>
      <c r="H5" s="135">
        <v>2</v>
      </c>
      <c r="I5" s="70" t="s">
        <v>31</v>
      </c>
      <c r="J5" s="185"/>
      <c r="K5" s="185"/>
      <c r="L5" s="185"/>
      <c r="M5" s="70" t="s">
        <v>32</v>
      </c>
      <c r="N5" s="156">
        <v>1</v>
      </c>
      <c r="P5" s="50"/>
      <c r="Q5" s="50"/>
      <c r="R5" s="50"/>
      <c r="S5" s="15"/>
      <c r="T5" s="15"/>
      <c r="U5" s="50"/>
      <c r="V5" s="50"/>
      <c r="W5" s="50"/>
      <c r="X5" s="37"/>
      <c r="Y5" s="242"/>
    </row>
    <row r="6" spans="1:25" s="19" customFormat="1" ht="25.05" customHeight="1">
      <c r="A6" s="125"/>
      <c r="B6" s="121"/>
      <c r="C6" s="123"/>
      <c r="D6" s="121"/>
      <c r="E6" s="121"/>
      <c r="F6" s="123"/>
      <c r="G6" s="237"/>
      <c r="H6" s="135">
        <v>2</v>
      </c>
      <c r="I6" s="70" t="s">
        <v>33</v>
      </c>
      <c r="J6" s="185"/>
      <c r="K6" s="185"/>
      <c r="L6" s="185"/>
      <c r="M6" s="70" t="s">
        <v>34</v>
      </c>
      <c r="N6" s="185">
        <v>1</v>
      </c>
      <c r="P6" s="50"/>
      <c r="Q6" s="50"/>
      <c r="R6" s="50"/>
      <c r="S6" s="50"/>
      <c r="T6" s="50"/>
      <c r="U6" s="50"/>
      <c r="V6" s="50"/>
      <c r="W6" s="50"/>
      <c r="X6" s="37"/>
      <c r="Y6" s="242"/>
    </row>
    <row r="7" spans="1:25" s="19" customFormat="1" ht="25.05" customHeight="1">
      <c r="A7" s="125"/>
      <c r="B7" s="121"/>
      <c r="C7" s="123"/>
      <c r="D7" s="121"/>
      <c r="E7" s="126"/>
      <c r="F7" s="123"/>
      <c r="G7" s="237"/>
      <c r="H7" s="164">
        <v>2</v>
      </c>
      <c r="I7" s="70" t="s">
        <v>33</v>
      </c>
      <c r="J7" s="99"/>
      <c r="K7" s="99"/>
      <c r="L7" s="99"/>
      <c r="M7" s="70" t="s">
        <v>35</v>
      </c>
      <c r="N7" s="99">
        <v>1</v>
      </c>
      <c r="P7" s="50"/>
      <c r="Q7" s="50"/>
      <c r="R7" s="50"/>
      <c r="S7" s="50"/>
      <c r="T7" s="50"/>
      <c r="U7" s="50"/>
      <c r="V7" s="50"/>
      <c r="W7" s="50"/>
      <c r="X7" s="37"/>
      <c r="Y7" s="242"/>
    </row>
    <row r="8" spans="1:25" s="19" customFormat="1" ht="25.05" customHeight="1">
      <c r="A8" s="125"/>
      <c r="B8" s="121"/>
      <c r="C8" s="123"/>
      <c r="D8" s="121"/>
      <c r="E8" s="121"/>
      <c r="F8" s="123"/>
      <c r="G8" s="248"/>
      <c r="H8" s="99">
        <v>2</v>
      </c>
      <c r="I8" s="70" t="s">
        <v>36</v>
      </c>
      <c r="J8" s="99"/>
      <c r="K8" s="99"/>
      <c r="L8" s="99"/>
      <c r="M8" s="70" t="s">
        <v>37</v>
      </c>
      <c r="N8" s="99">
        <v>1</v>
      </c>
      <c r="P8" s="50"/>
      <c r="Q8" s="50"/>
      <c r="R8" s="50"/>
      <c r="S8" s="50"/>
      <c r="T8" s="50"/>
      <c r="U8" s="50"/>
      <c r="V8" s="50"/>
      <c r="W8" s="50"/>
      <c r="X8" s="37"/>
      <c r="Y8" s="242"/>
    </row>
    <row r="9" spans="1:25" s="19" customFormat="1" ht="25.05" customHeight="1">
      <c r="A9" s="125"/>
      <c r="B9" s="121"/>
      <c r="C9" s="42"/>
      <c r="D9" s="121"/>
      <c r="E9" s="126"/>
      <c r="F9" s="123"/>
      <c r="G9" s="236" t="s">
        <v>183</v>
      </c>
      <c r="H9" s="132">
        <v>2</v>
      </c>
      <c r="I9" s="70" t="s">
        <v>38</v>
      </c>
      <c r="J9" s="194"/>
      <c r="K9" s="99"/>
      <c r="L9" s="99"/>
      <c r="M9" s="70" t="s">
        <v>39</v>
      </c>
      <c r="N9" s="99">
        <v>1</v>
      </c>
      <c r="P9" s="50"/>
      <c r="Q9" s="50"/>
      <c r="R9" s="50"/>
      <c r="S9" s="50"/>
      <c r="T9" s="50"/>
      <c r="U9" s="50"/>
      <c r="V9" s="50"/>
      <c r="W9" s="50"/>
      <c r="X9" s="37"/>
      <c r="Y9" s="242"/>
    </row>
    <row r="10" spans="1:25" s="19" customFormat="1" ht="25.05" customHeight="1">
      <c r="A10" s="127"/>
      <c r="B10" s="123"/>
      <c r="C10" s="123"/>
      <c r="D10" s="121"/>
      <c r="E10" s="123"/>
      <c r="F10" s="123"/>
      <c r="G10" s="248"/>
      <c r="H10" s="99">
        <v>2</v>
      </c>
      <c r="I10" s="70" t="s">
        <v>40</v>
      </c>
      <c r="J10" s="99"/>
      <c r="K10" s="99"/>
      <c r="L10" s="99"/>
      <c r="M10" s="70" t="s">
        <v>41</v>
      </c>
      <c r="N10" s="99">
        <v>1</v>
      </c>
      <c r="P10" s="50"/>
      <c r="Q10" s="50"/>
      <c r="R10" s="50"/>
      <c r="S10" s="50"/>
      <c r="T10" s="50"/>
      <c r="U10" s="50"/>
      <c r="V10" s="50"/>
      <c r="W10" s="50"/>
      <c r="X10" s="37"/>
      <c r="Y10" s="242"/>
    </row>
    <row r="11" spans="1:25" s="19" customFormat="1" ht="25.05" customHeight="1">
      <c r="A11" s="127"/>
      <c r="B11" s="123"/>
      <c r="C11" s="123"/>
      <c r="D11" s="123"/>
      <c r="E11" s="123"/>
      <c r="F11" s="123"/>
      <c r="G11" s="167"/>
      <c r="H11" s="99"/>
      <c r="I11" s="135"/>
      <c r="J11" s="99"/>
      <c r="K11" s="99"/>
      <c r="L11" s="99"/>
      <c r="M11" s="102" t="s">
        <v>20</v>
      </c>
      <c r="N11" s="195">
        <f>SUM(N4:N10)</f>
        <v>7</v>
      </c>
      <c r="P11" s="50"/>
      <c r="Q11" s="50"/>
      <c r="R11" s="50"/>
      <c r="S11" s="50"/>
      <c r="T11" s="50"/>
      <c r="U11" s="50"/>
      <c r="V11" s="50"/>
      <c r="W11" s="50"/>
      <c r="X11" s="37"/>
      <c r="Y11" s="242"/>
    </row>
    <row r="12" spans="1:25" s="19" customFormat="1" ht="25.05" customHeight="1">
      <c r="A12" s="127"/>
      <c r="B12" s="123"/>
      <c r="C12" s="123"/>
      <c r="D12" s="123"/>
      <c r="E12" s="193"/>
      <c r="F12" s="123"/>
      <c r="G12" s="167"/>
      <c r="H12" s="99"/>
      <c r="I12" s="135"/>
      <c r="J12" s="99"/>
      <c r="K12" s="196"/>
      <c r="L12" s="99"/>
      <c r="M12" s="135"/>
      <c r="N12" s="197"/>
      <c r="P12" s="50"/>
      <c r="Q12" s="50"/>
      <c r="R12" s="50"/>
      <c r="S12" s="50"/>
      <c r="T12" s="50"/>
      <c r="U12" s="50"/>
      <c r="V12" s="50"/>
      <c r="W12" s="50"/>
      <c r="X12" s="37"/>
      <c r="Y12" s="242"/>
    </row>
    <row r="13" spans="1:25" s="19" customFormat="1" ht="25.05" customHeight="1">
      <c r="A13" s="127"/>
      <c r="B13" s="123"/>
      <c r="C13" s="128"/>
      <c r="D13" s="123"/>
      <c r="E13" s="123"/>
      <c r="F13" s="123"/>
      <c r="G13" s="167"/>
      <c r="H13" s="99"/>
      <c r="I13" s="135"/>
      <c r="J13" s="99"/>
      <c r="K13" s="196"/>
      <c r="L13" s="99"/>
      <c r="M13" s="135"/>
      <c r="N13" s="198"/>
      <c r="P13" s="50"/>
      <c r="Q13" s="50"/>
      <c r="R13" s="50"/>
      <c r="S13" s="50"/>
      <c r="T13" s="50"/>
      <c r="U13" s="50"/>
      <c r="V13" s="50"/>
      <c r="W13" s="50"/>
      <c r="X13" s="50"/>
      <c r="Y13" s="242"/>
    </row>
    <row r="14" spans="1:25" s="19" customFormat="1" ht="25.05" customHeight="1">
      <c r="A14" s="127"/>
      <c r="B14" s="123"/>
      <c r="C14" s="123"/>
      <c r="D14" s="123"/>
      <c r="E14" s="123"/>
      <c r="F14" s="123"/>
      <c r="G14" s="167"/>
      <c r="H14" s="99"/>
      <c r="I14" s="135"/>
      <c r="J14" s="99"/>
      <c r="K14" s="99"/>
      <c r="L14" s="99"/>
      <c r="M14" s="135"/>
      <c r="N14" s="198"/>
      <c r="P14" s="50"/>
      <c r="Q14" s="50"/>
      <c r="R14" s="50"/>
      <c r="S14" s="50"/>
      <c r="T14" s="50"/>
      <c r="U14" s="50"/>
      <c r="V14" s="50"/>
      <c r="W14" s="50"/>
      <c r="X14" s="50"/>
      <c r="Y14" s="242"/>
    </row>
    <row r="15" spans="1:25" s="19" customFormat="1" ht="25.05" customHeight="1">
      <c r="A15" s="127"/>
      <c r="B15" s="123"/>
      <c r="C15" s="123"/>
      <c r="D15" s="123"/>
      <c r="E15" s="123"/>
      <c r="F15" s="123"/>
      <c r="G15" s="167"/>
      <c r="H15" s="99"/>
      <c r="I15" s="135"/>
      <c r="J15" s="99"/>
      <c r="K15" s="99"/>
      <c r="L15" s="99"/>
      <c r="M15" s="135"/>
      <c r="N15" s="198"/>
      <c r="P15" s="50"/>
      <c r="Q15" s="50"/>
      <c r="R15" s="50"/>
      <c r="S15" s="50"/>
      <c r="T15" s="50"/>
      <c r="U15" s="50"/>
      <c r="V15" s="50"/>
      <c r="W15" s="50"/>
      <c r="X15" s="50"/>
      <c r="Y15" s="242"/>
    </row>
    <row r="16" spans="1:25" s="19" customFormat="1" ht="25.05" customHeight="1">
      <c r="A16" s="127"/>
      <c r="B16" s="123"/>
      <c r="C16" s="123"/>
      <c r="D16" s="123"/>
      <c r="E16" s="123"/>
      <c r="F16" s="123"/>
      <c r="G16" s="99"/>
      <c r="H16" s="99"/>
      <c r="I16" s="99"/>
      <c r="J16" s="99"/>
      <c r="K16" s="99"/>
      <c r="L16" s="99"/>
      <c r="M16" s="99"/>
      <c r="N16" s="198"/>
      <c r="O16"/>
      <c r="P16" s="50"/>
      <c r="Q16" s="50"/>
      <c r="R16" s="50"/>
      <c r="S16" s="50"/>
      <c r="T16" s="50"/>
      <c r="U16" s="50"/>
      <c r="V16" s="50"/>
      <c r="W16" s="50"/>
      <c r="X16" s="49"/>
      <c r="Y16" s="242"/>
    </row>
    <row r="17" spans="1:25" s="19" customFormat="1" ht="25.05" customHeight="1">
      <c r="A17" s="37"/>
      <c r="B17" s="15"/>
      <c r="C17" s="15"/>
      <c r="D17" s="15"/>
      <c r="E17" s="15"/>
      <c r="F17" s="15"/>
      <c r="G17" s="44"/>
      <c r="H17" s="44"/>
      <c r="I17" s="44"/>
      <c r="J17" s="44"/>
      <c r="K17" s="44"/>
      <c r="L17" s="44"/>
      <c r="M17" s="44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60"/>
      <c r="Y17" s="62"/>
    </row>
    <row r="18" spans="1:25" s="19" customFormat="1" ht="25.05" customHeight="1">
      <c r="A18" s="94"/>
      <c r="B18" s="12"/>
      <c r="C18" s="12"/>
      <c r="D18" s="12"/>
      <c r="E18" s="130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60"/>
      <c r="Y18" s="62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60"/>
      <c r="Y19" s="62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60"/>
      <c r="Y20" s="62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0"/>
      <c r="Y21" s="6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0"/>
      <c r="Y22" s="6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0"/>
      <c r="Y23" s="6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0"/>
      <c r="Y24" s="6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0"/>
      <c r="Y25" s="6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G4:G8"/>
    <mergeCell ref="G9:G10"/>
    <mergeCell ref="H2:H3"/>
    <mergeCell ref="I2:I3"/>
    <mergeCell ref="P2:P3"/>
    <mergeCell ref="A1:W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G5" sqref="G5:G6"/>
    </sheetView>
  </sheetViews>
  <sheetFormatPr defaultColWidth="9" defaultRowHeight="25.05" customHeight="1"/>
  <cols>
    <col min="1" max="1" width="11.2187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5.441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30" t="s">
        <v>43</v>
      </c>
      <c r="B2" s="230"/>
      <c r="C2" s="230"/>
      <c r="D2" s="230"/>
      <c r="E2" s="230"/>
      <c r="F2" s="22"/>
      <c r="G2" s="239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64.9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0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7.6" customHeight="1">
      <c r="A4" s="81">
        <v>45950</v>
      </c>
      <c r="B4" s="249">
        <v>1</v>
      </c>
      <c r="C4" s="70" t="s">
        <v>44</v>
      </c>
      <c r="D4" s="70">
        <v>141</v>
      </c>
      <c r="E4" s="70">
        <v>1</v>
      </c>
      <c r="F4" s="123"/>
      <c r="G4" s="167" t="s">
        <v>185</v>
      </c>
      <c r="H4" s="99">
        <v>3</v>
      </c>
      <c r="I4" s="70" t="s">
        <v>45</v>
      </c>
      <c r="J4" s="99"/>
      <c r="K4" s="99"/>
      <c r="L4" s="99"/>
      <c r="M4" s="70" t="s">
        <v>46</v>
      </c>
      <c r="N4" s="99">
        <v>1</v>
      </c>
      <c r="P4" s="50"/>
      <c r="Q4" s="50"/>
      <c r="R4" s="50"/>
      <c r="S4" s="50"/>
      <c r="T4" s="50"/>
      <c r="U4" s="50"/>
      <c r="V4" s="50"/>
      <c r="W4" s="50"/>
      <c r="X4" s="37"/>
      <c r="Y4" s="242"/>
    </row>
    <row r="5" spans="1:25" s="19" customFormat="1" ht="25.05" customHeight="1">
      <c r="A5" s="83">
        <v>45952</v>
      </c>
      <c r="B5" s="249"/>
      <c r="C5" s="70" t="s">
        <v>47</v>
      </c>
      <c r="D5" s="70">
        <v>441</v>
      </c>
      <c r="E5" s="70">
        <v>1</v>
      </c>
      <c r="F5" s="123"/>
      <c r="G5" s="236" t="s">
        <v>183</v>
      </c>
      <c r="H5" s="99">
        <v>3</v>
      </c>
      <c r="I5" s="70" t="s">
        <v>48</v>
      </c>
      <c r="J5" s="99"/>
      <c r="K5" s="99"/>
      <c r="L5" s="99"/>
      <c r="M5" s="70" t="s">
        <v>49</v>
      </c>
      <c r="N5" s="99">
        <v>1</v>
      </c>
      <c r="P5" s="50"/>
      <c r="Q5" s="50"/>
      <c r="R5" s="50"/>
      <c r="S5" s="50"/>
      <c r="T5" s="50"/>
      <c r="U5" s="50"/>
      <c r="V5" s="50"/>
      <c r="W5" s="50"/>
      <c r="X5" s="37"/>
      <c r="Y5" s="242"/>
    </row>
    <row r="6" spans="1:25" s="19" customFormat="1" ht="25.05" customHeight="1">
      <c r="A6" s="81">
        <v>45953</v>
      </c>
      <c r="B6" s="70">
        <v>2</v>
      </c>
      <c r="C6" s="44" t="s">
        <v>50</v>
      </c>
      <c r="D6" s="70">
        <v>513</v>
      </c>
      <c r="E6" s="70">
        <v>1</v>
      </c>
      <c r="F6" s="123"/>
      <c r="G6" s="248"/>
      <c r="H6" s="99">
        <v>3</v>
      </c>
      <c r="I6" s="70" t="s">
        <v>51</v>
      </c>
      <c r="J6" s="99"/>
      <c r="K6" s="99"/>
      <c r="L6" s="99"/>
      <c r="M6" s="70" t="s">
        <v>52</v>
      </c>
      <c r="N6" s="156">
        <v>1</v>
      </c>
      <c r="P6" s="50"/>
      <c r="Q6" s="50"/>
      <c r="R6" s="50"/>
      <c r="S6" s="50"/>
      <c r="T6" s="50"/>
      <c r="U6" s="50"/>
      <c r="V6" s="50"/>
      <c r="W6" s="50"/>
      <c r="X6" s="37"/>
      <c r="Y6" s="242"/>
    </row>
    <row r="7" spans="1:25" s="19" customFormat="1" ht="25.05" customHeight="1">
      <c r="A7" s="125"/>
      <c r="B7" s="121"/>
      <c r="C7" s="121"/>
      <c r="D7" s="141" t="s">
        <v>20</v>
      </c>
      <c r="E7" s="141">
        <v>3</v>
      </c>
      <c r="F7" s="123"/>
      <c r="G7" s="167"/>
      <c r="H7" s="99"/>
      <c r="I7" s="70"/>
      <c r="J7" s="99"/>
      <c r="K7" s="99"/>
      <c r="L7" s="99"/>
      <c r="M7" s="102" t="s">
        <v>20</v>
      </c>
      <c r="N7" s="78">
        <v>3</v>
      </c>
      <c r="P7" s="50"/>
      <c r="Q7" s="50"/>
      <c r="R7" s="50"/>
      <c r="S7" s="50"/>
      <c r="T7" s="50"/>
      <c r="U7" s="50"/>
      <c r="V7" s="50"/>
      <c r="W7" s="50"/>
      <c r="X7" s="37"/>
      <c r="Y7" s="242"/>
    </row>
    <row r="8" spans="1:25" s="19" customFormat="1" ht="25.05" customHeight="1">
      <c r="A8" s="125"/>
      <c r="B8" s="121"/>
      <c r="C8" s="121"/>
      <c r="D8" s="141" t="s">
        <v>22</v>
      </c>
      <c r="E8" s="141">
        <v>302</v>
      </c>
      <c r="F8" s="123"/>
      <c r="G8" s="167"/>
      <c r="H8" s="99"/>
      <c r="I8" s="70"/>
      <c r="J8" s="99"/>
      <c r="K8" s="99"/>
      <c r="L8" s="99"/>
      <c r="M8" s="70"/>
      <c r="N8" s="99"/>
      <c r="P8" s="50"/>
      <c r="Q8" s="50"/>
      <c r="R8" s="50"/>
      <c r="S8" s="50"/>
      <c r="T8" s="50"/>
      <c r="U8" s="50"/>
      <c r="V8" s="50"/>
      <c r="W8" s="50"/>
      <c r="X8" s="37"/>
      <c r="Y8" s="242"/>
    </row>
    <row r="9" spans="1:25" s="19" customFormat="1" ht="25.05" customHeight="1">
      <c r="A9" s="125"/>
      <c r="B9" s="121"/>
      <c r="C9" s="189"/>
      <c r="D9" s="141" t="s">
        <v>25</v>
      </c>
      <c r="E9" s="142">
        <f>E7/E8</f>
        <v>9.93377483443709E-3</v>
      </c>
      <c r="F9" s="123"/>
      <c r="G9" s="167"/>
      <c r="H9" s="99"/>
      <c r="I9" s="135"/>
      <c r="J9" s="99"/>
      <c r="K9" s="99"/>
      <c r="L9" s="99"/>
      <c r="M9" s="135"/>
      <c r="N9" s="99"/>
      <c r="P9" s="50"/>
      <c r="Q9" s="50"/>
      <c r="R9" s="50"/>
      <c r="S9" s="50"/>
      <c r="T9" s="50"/>
      <c r="U9" s="50"/>
      <c r="V9" s="50"/>
      <c r="W9" s="50"/>
      <c r="X9" s="37"/>
      <c r="Y9" s="242"/>
    </row>
    <row r="10" spans="1:25" s="19" customFormat="1" ht="25.05" customHeight="1">
      <c r="A10" s="125"/>
      <c r="B10" s="121"/>
      <c r="C10" s="121"/>
      <c r="D10" s="121"/>
      <c r="E10" s="121"/>
      <c r="F10" s="123"/>
      <c r="G10" s="167"/>
      <c r="H10" s="99"/>
      <c r="I10" s="135"/>
      <c r="J10" s="99"/>
      <c r="K10" s="99"/>
      <c r="L10" s="99"/>
      <c r="M10" s="135"/>
      <c r="N10" s="99"/>
      <c r="P10" s="50"/>
      <c r="Q10" s="50"/>
      <c r="R10" s="50"/>
      <c r="S10" s="50"/>
      <c r="T10" s="50"/>
      <c r="U10" s="50"/>
      <c r="V10" s="50"/>
      <c r="W10" s="50"/>
      <c r="X10" s="37"/>
      <c r="Y10" s="242"/>
    </row>
    <row r="11" spans="1:25" s="19" customFormat="1" ht="25.05" customHeight="1">
      <c r="A11" s="123"/>
      <c r="B11" s="123"/>
      <c r="C11" s="123"/>
      <c r="D11" s="123"/>
      <c r="E11" s="123"/>
      <c r="F11" s="123"/>
      <c r="G11" s="143"/>
      <c r="H11" s="99"/>
      <c r="I11" s="135"/>
      <c r="J11" s="99"/>
      <c r="K11" s="99"/>
      <c r="L11" s="99"/>
      <c r="M11" s="135"/>
      <c r="N11" s="99"/>
      <c r="P11" s="50"/>
      <c r="Q11" s="50"/>
      <c r="R11" s="50"/>
      <c r="S11" s="115"/>
      <c r="T11" s="50"/>
      <c r="U11" s="50"/>
      <c r="V11" s="50"/>
      <c r="W11" s="50"/>
      <c r="X11" s="37"/>
      <c r="Y11" s="242"/>
    </row>
    <row r="12" spans="1:25" s="19" customFormat="1" ht="25.05" customHeight="1">
      <c r="A12" s="123"/>
      <c r="B12" s="123"/>
      <c r="C12" s="123"/>
      <c r="D12" s="123"/>
      <c r="E12" s="123"/>
      <c r="F12" s="123"/>
      <c r="G12" s="143"/>
      <c r="H12" s="99"/>
      <c r="I12" s="99"/>
      <c r="J12" s="99"/>
      <c r="K12" s="99"/>
      <c r="L12" s="99"/>
      <c r="M12" s="99"/>
      <c r="N12" s="99"/>
      <c r="P12" s="50"/>
      <c r="Q12" s="50"/>
      <c r="R12" s="50"/>
      <c r="S12" s="115"/>
      <c r="T12" s="50"/>
      <c r="U12" s="50"/>
      <c r="V12" s="50"/>
      <c r="W12" s="50"/>
      <c r="X12" s="37"/>
      <c r="Y12" s="242"/>
    </row>
    <row r="13" spans="1:25" s="19" customFormat="1" ht="25.05" customHeight="1">
      <c r="A13" s="127"/>
      <c r="B13" s="123"/>
      <c r="C13" s="123"/>
      <c r="D13" s="135"/>
      <c r="E13" s="190"/>
      <c r="F13" s="123"/>
      <c r="G13" s="99"/>
      <c r="H13" s="99"/>
      <c r="I13" s="99"/>
      <c r="J13" s="99"/>
      <c r="K13" s="99"/>
      <c r="L13" s="99"/>
      <c r="M13" s="99"/>
      <c r="N13" s="99"/>
      <c r="P13" s="50"/>
      <c r="Q13" s="50"/>
      <c r="R13" s="50"/>
      <c r="S13" s="50"/>
      <c r="T13" s="50"/>
      <c r="U13" s="50"/>
      <c r="V13" s="50"/>
      <c r="W13" s="50"/>
      <c r="X13" s="50"/>
      <c r="Y13" s="242"/>
    </row>
    <row r="14" spans="1:25" s="19" customFormat="1" ht="25.05" customHeight="1">
      <c r="A14" s="127"/>
      <c r="B14" s="123"/>
      <c r="C14" s="123"/>
      <c r="D14" s="121"/>
      <c r="E14" s="126"/>
      <c r="F14" s="123"/>
      <c r="G14" s="99"/>
      <c r="H14" s="99"/>
      <c r="I14" s="99"/>
      <c r="J14" s="99"/>
      <c r="K14" s="99"/>
      <c r="L14" s="99"/>
      <c r="M14" s="99"/>
      <c r="N14" s="99"/>
      <c r="P14" s="50"/>
      <c r="Q14" s="50"/>
      <c r="R14" s="50"/>
      <c r="S14" s="50"/>
      <c r="T14" s="50"/>
      <c r="U14" s="50"/>
      <c r="V14" s="50"/>
      <c r="W14" s="50"/>
      <c r="X14" s="50"/>
      <c r="Y14" s="242"/>
    </row>
    <row r="15" spans="1:25" s="19" customFormat="1" ht="25.05" customHeight="1">
      <c r="A15" s="191"/>
      <c r="B15" s="192"/>
      <c r="C15" s="192"/>
      <c r="D15" s="192"/>
      <c r="E15" s="192"/>
      <c r="F15" s="123"/>
      <c r="G15" s="99"/>
      <c r="H15" s="99"/>
      <c r="I15" s="99"/>
      <c r="J15" s="99"/>
      <c r="K15" s="99"/>
      <c r="L15" s="99"/>
      <c r="M15" s="99"/>
      <c r="N15" s="99"/>
      <c r="P15" s="50"/>
      <c r="Q15" s="50"/>
      <c r="R15" s="50"/>
      <c r="S15" s="50"/>
      <c r="T15" s="50"/>
      <c r="U15" s="50"/>
      <c r="V15" s="50"/>
      <c r="W15" s="50"/>
      <c r="X15" s="50"/>
      <c r="Y15" s="242"/>
    </row>
    <row r="16" spans="1:25" s="19" customFormat="1" ht="25.05" customHeight="1">
      <c r="A16" s="94"/>
      <c r="B16" s="12"/>
      <c r="C16" s="12"/>
      <c r="D16" s="12"/>
      <c r="E16" s="12"/>
      <c r="F16" s="192"/>
      <c r="G16" s="192"/>
      <c r="H16" s="192"/>
      <c r="I16" s="192"/>
      <c r="J16" s="192"/>
      <c r="K16" s="192"/>
      <c r="L16" s="192"/>
      <c r="M16" s="192"/>
      <c r="N16" s="192"/>
      <c r="O16" s="12"/>
      <c r="P16" s="12"/>
      <c r="Q16" s="12"/>
      <c r="R16" s="12"/>
      <c r="S16" s="12"/>
      <c r="T16" s="12"/>
      <c r="U16" s="12"/>
      <c r="V16" s="12"/>
      <c r="W16" s="12"/>
      <c r="X16" s="60"/>
      <c r="Y16" s="242"/>
    </row>
    <row r="17" spans="1:25" s="19" customFormat="1" ht="25.05" customHeight="1">
      <c r="A17" s="94"/>
      <c r="B17" s="12"/>
      <c r="C17" s="12"/>
      <c r="D17" s="12"/>
      <c r="E17" s="130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60"/>
      <c r="Y17" s="62"/>
    </row>
    <row r="18" spans="1:25" s="19" customFormat="1" ht="25.05" customHeight="1"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60"/>
      <c r="Y18" s="62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60"/>
      <c r="Y19" s="62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60"/>
      <c r="Y20" s="62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60"/>
      <c r="Y21" s="62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0"/>
      <c r="Y22" s="62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0"/>
      <c r="Y23" s="62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0"/>
      <c r="Y24" s="62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0"/>
      <c r="Y25" s="62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/>
      <c r="B47"/>
      <c r="C47"/>
      <c r="D47"/>
      <c r="E47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B4:B5"/>
    <mergeCell ref="G2:G3"/>
    <mergeCell ref="G5:G6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8"/>
  <sheetViews>
    <sheetView zoomScale="70" zoomScaleNormal="70" workbookViewId="0">
      <selection activeCell="G4" sqref="G4:G5"/>
    </sheetView>
  </sheetViews>
  <sheetFormatPr defaultColWidth="9" defaultRowHeight="25.05" customHeight="1"/>
  <cols>
    <col min="1" max="1" width="9.33203125" style="63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61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28" t="s">
        <v>53</v>
      </c>
      <c r="B1" s="228"/>
      <c r="C1" s="228"/>
      <c r="D1" s="228"/>
      <c r="E1" s="228"/>
      <c r="F1" s="228"/>
      <c r="G1" s="228"/>
      <c r="H1" s="229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50" t="s">
        <v>54</v>
      </c>
      <c r="B2" s="230"/>
      <c r="C2" s="230"/>
      <c r="D2" s="230"/>
      <c r="E2" s="230"/>
      <c r="F2" s="22"/>
      <c r="G2" s="239" t="s">
        <v>2</v>
      </c>
      <c r="H2" s="261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0"/>
      <c r="H3" s="262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5.05" customHeight="1">
      <c r="A4" s="251">
        <v>45951</v>
      </c>
      <c r="B4" s="255">
        <v>4</v>
      </c>
      <c r="C4" s="162" t="s">
        <v>55</v>
      </c>
      <c r="D4" s="70">
        <v>334</v>
      </c>
      <c r="E4" s="70">
        <v>1</v>
      </c>
      <c r="F4" s="123"/>
      <c r="G4" s="236" t="s">
        <v>185</v>
      </c>
      <c r="H4" s="132">
        <v>4</v>
      </c>
      <c r="I4" s="70" t="s">
        <v>56</v>
      </c>
      <c r="J4" s="185"/>
      <c r="K4" s="185"/>
      <c r="L4" s="185"/>
      <c r="M4" s="70" t="s">
        <v>57</v>
      </c>
      <c r="N4" s="185">
        <v>1</v>
      </c>
      <c r="P4" s="50"/>
      <c r="Q4" s="50"/>
      <c r="R4" s="50"/>
      <c r="S4" s="50"/>
      <c r="T4" s="50"/>
      <c r="U4" s="50"/>
      <c r="V4" s="50"/>
      <c r="W4" s="50"/>
      <c r="X4" s="37"/>
      <c r="Y4" s="242"/>
    </row>
    <row r="5" spans="1:25" s="19" customFormat="1" ht="25.05" customHeight="1">
      <c r="A5" s="252"/>
      <c r="B5" s="255"/>
      <c r="C5" s="162" t="s">
        <v>55</v>
      </c>
      <c r="D5" s="70">
        <v>337</v>
      </c>
      <c r="E5" s="70">
        <v>1</v>
      </c>
      <c r="F5" s="123"/>
      <c r="G5" s="248"/>
      <c r="H5" s="164">
        <v>4</v>
      </c>
      <c r="I5" s="70" t="s">
        <v>58</v>
      </c>
      <c r="J5" s="99"/>
      <c r="K5" s="99"/>
      <c r="L5" s="99"/>
      <c r="M5" s="70" t="s">
        <v>59</v>
      </c>
      <c r="N5" s="99">
        <v>1</v>
      </c>
      <c r="P5" s="50"/>
      <c r="Q5" s="50"/>
      <c r="R5" s="50"/>
      <c r="S5" s="50"/>
      <c r="T5" s="50"/>
      <c r="U5" s="50"/>
      <c r="V5" s="50"/>
      <c r="W5" s="50"/>
      <c r="X5" s="37"/>
      <c r="Y5" s="242"/>
    </row>
    <row r="6" spans="1:25" s="19" customFormat="1" ht="25.05" customHeight="1">
      <c r="A6" s="252"/>
      <c r="B6" s="255"/>
      <c r="C6" s="162" t="s">
        <v>55</v>
      </c>
      <c r="D6" s="135">
        <v>338</v>
      </c>
      <c r="E6" s="135">
        <v>1</v>
      </c>
      <c r="F6" s="123"/>
      <c r="G6" s="236" t="s">
        <v>183</v>
      </c>
      <c r="H6" s="164">
        <v>4</v>
      </c>
      <c r="I6" s="70" t="s">
        <v>60</v>
      </c>
      <c r="J6" s="99"/>
      <c r="K6" s="99"/>
      <c r="L6" s="99"/>
      <c r="M6" s="186" t="s">
        <v>61</v>
      </c>
      <c r="N6" s="99">
        <v>1</v>
      </c>
      <c r="P6" s="50"/>
      <c r="Q6" s="50"/>
      <c r="R6" s="50"/>
      <c r="S6" s="50"/>
      <c r="T6" s="50"/>
      <c r="U6" s="50"/>
      <c r="V6" s="50"/>
      <c r="W6" s="50"/>
      <c r="X6" s="37"/>
      <c r="Y6" s="242"/>
    </row>
    <row r="7" spans="1:25" s="19" customFormat="1" ht="25.05" customHeight="1">
      <c r="A7" s="252"/>
      <c r="B7" s="256">
        <v>1</v>
      </c>
      <c r="C7" s="15" t="s">
        <v>62</v>
      </c>
      <c r="D7" s="165">
        <v>401</v>
      </c>
      <c r="E7" s="166">
        <v>1</v>
      </c>
      <c r="F7" s="123"/>
      <c r="G7" s="248"/>
      <c r="H7" s="164">
        <v>4</v>
      </c>
      <c r="I7" s="187" t="s">
        <v>63</v>
      </c>
      <c r="J7" s="156"/>
      <c r="K7" s="156"/>
      <c r="L7" s="99"/>
      <c r="M7" s="70" t="s">
        <v>64</v>
      </c>
      <c r="N7" s="156">
        <v>1</v>
      </c>
      <c r="P7" s="50"/>
      <c r="Q7" s="50"/>
      <c r="R7" s="50"/>
      <c r="S7" s="50"/>
      <c r="T7" s="50"/>
      <c r="U7" s="50"/>
      <c r="V7" s="50"/>
      <c r="W7" s="50"/>
      <c r="X7" s="37"/>
      <c r="Y7" s="242"/>
    </row>
    <row r="8" spans="1:25" s="19" customFormat="1" ht="25.05" customHeight="1">
      <c r="A8" s="253"/>
      <c r="B8" s="257"/>
      <c r="C8" s="15" t="s">
        <v>65</v>
      </c>
      <c r="D8" s="70">
        <v>403</v>
      </c>
      <c r="E8" s="70">
        <v>1</v>
      </c>
      <c r="F8" s="123"/>
      <c r="G8" s="167"/>
      <c r="H8" s="164"/>
      <c r="I8" s="135"/>
      <c r="J8" s="156"/>
      <c r="K8" s="99"/>
      <c r="L8" s="99"/>
      <c r="M8" s="102" t="s">
        <v>20</v>
      </c>
      <c r="N8" s="78">
        <v>4</v>
      </c>
      <c r="P8" s="50"/>
      <c r="Q8" s="50"/>
      <c r="R8" s="50"/>
      <c r="S8" s="50"/>
      <c r="T8" s="50"/>
      <c r="U8" s="50"/>
      <c r="V8" s="50"/>
      <c r="W8" s="50"/>
      <c r="X8" s="37"/>
      <c r="Y8" s="242"/>
    </row>
    <row r="9" spans="1:25" s="19" customFormat="1" ht="25.05" customHeight="1">
      <c r="A9" s="168">
        <v>45952</v>
      </c>
      <c r="B9" s="256">
        <v>2</v>
      </c>
      <c r="C9" s="15" t="s">
        <v>66</v>
      </c>
      <c r="D9" s="70">
        <v>622</v>
      </c>
      <c r="E9" s="70">
        <v>1</v>
      </c>
      <c r="F9" s="123"/>
      <c r="G9" s="167"/>
      <c r="H9" s="164"/>
      <c r="I9" s="135"/>
      <c r="J9" s="99"/>
      <c r="K9" s="99"/>
      <c r="L9" s="99"/>
      <c r="M9" s="135"/>
      <c r="N9" s="99"/>
      <c r="P9" s="50"/>
      <c r="Q9" s="50"/>
      <c r="R9" s="50"/>
      <c r="S9" s="50"/>
      <c r="T9" s="50"/>
      <c r="U9" s="50"/>
      <c r="V9" s="50"/>
      <c r="W9" s="50"/>
      <c r="X9" s="37"/>
      <c r="Y9" s="242"/>
    </row>
    <row r="10" spans="1:25" s="19" customFormat="1" ht="25.05" customHeight="1">
      <c r="A10" s="254">
        <v>45953</v>
      </c>
      <c r="B10" s="257"/>
      <c r="C10" s="15" t="s">
        <v>67</v>
      </c>
      <c r="D10" s="70">
        <v>637</v>
      </c>
      <c r="E10" s="70">
        <v>1</v>
      </c>
      <c r="F10" s="123"/>
      <c r="G10" s="167"/>
      <c r="H10" s="164"/>
      <c r="I10" s="135"/>
      <c r="J10" s="99"/>
      <c r="K10" s="99"/>
      <c r="L10" s="99"/>
      <c r="M10" s="135"/>
      <c r="N10" s="99"/>
      <c r="P10" s="50"/>
      <c r="Q10" s="50"/>
      <c r="R10" s="50"/>
      <c r="S10" s="50"/>
      <c r="T10" s="50"/>
      <c r="U10" s="50"/>
      <c r="V10" s="50"/>
      <c r="W10" s="50"/>
      <c r="X10" s="37"/>
      <c r="Y10" s="242"/>
    </row>
    <row r="11" spans="1:25" s="19" customFormat="1" ht="25.05" customHeight="1">
      <c r="A11" s="254"/>
      <c r="B11" s="258">
        <v>4</v>
      </c>
      <c r="C11" s="99" t="s">
        <v>68</v>
      </c>
      <c r="D11" s="135">
        <v>425</v>
      </c>
      <c r="E11" s="70">
        <v>1</v>
      </c>
      <c r="F11" s="123"/>
      <c r="G11" s="167"/>
      <c r="H11" s="164"/>
      <c r="I11" s="135"/>
      <c r="J11" s="99"/>
      <c r="K11" s="99"/>
      <c r="L11" s="99"/>
      <c r="M11" s="135"/>
      <c r="N11" s="99"/>
      <c r="P11" s="50"/>
      <c r="Q11" s="50"/>
      <c r="R11" s="50"/>
      <c r="S11" s="50"/>
      <c r="T11" s="50"/>
      <c r="U11" s="50"/>
      <c r="V11" s="50"/>
      <c r="W11" s="50"/>
      <c r="X11" s="37"/>
      <c r="Y11" s="242"/>
    </row>
    <row r="12" spans="1:25" s="19" customFormat="1" ht="25.05" customHeight="1">
      <c r="A12" s="254"/>
      <c r="B12" s="259"/>
      <c r="C12" s="15" t="s">
        <v>69</v>
      </c>
      <c r="D12" s="70">
        <v>427</v>
      </c>
      <c r="E12" s="70">
        <v>1</v>
      </c>
      <c r="F12" s="123"/>
      <c r="G12" s="167"/>
      <c r="H12" s="164"/>
      <c r="I12" s="135"/>
      <c r="J12" s="99"/>
      <c r="K12" s="99"/>
      <c r="L12" s="99"/>
      <c r="M12" s="135"/>
      <c r="N12" s="99"/>
      <c r="P12" s="50"/>
      <c r="Q12" s="50"/>
      <c r="R12" s="50"/>
      <c r="S12" s="50"/>
      <c r="T12" s="50"/>
      <c r="U12" s="50"/>
      <c r="V12" s="50"/>
      <c r="W12" s="50"/>
      <c r="X12" s="37"/>
      <c r="Y12" s="242"/>
    </row>
    <row r="13" spans="1:25" s="19" customFormat="1" ht="25.05" customHeight="1">
      <c r="A13" s="254"/>
      <c r="B13" s="259"/>
      <c r="C13" s="15" t="s">
        <v>69</v>
      </c>
      <c r="D13" s="70">
        <v>430</v>
      </c>
      <c r="E13" s="70">
        <v>1</v>
      </c>
      <c r="F13" s="123"/>
      <c r="G13" s="167"/>
      <c r="H13" s="164"/>
      <c r="I13" s="135"/>
      <c r="J13" s="99"/>
      <c r="K13" s="99"/>
      <c r="L13" s="99"/>
      <c r="M13" s="135"/>
      <c r="N13" s="99"/>
      <c r="P13" s="50"/>
      <c r="Q13" s="50"/>
      <c r="R13" s="50"/>
      <c r="S13" s="50"/>
      <c r="T13" s="50"/>
      <c r="U13" s="50"/>
      <c r="V13" s="50"/>
      <c r="W13" s="50"/>
      <c r="X13" s="50"/>
      <c r="Y13" s="242"/>
    </row>
    <row r="14" spans="1:25" s="19" customFormat="1" ht="25.05" customHeight="1">
      <c r="A14" s="169">
        <v>45954</v>
      </c>
      <c r="B14" s="260"/>
      <c r="C14" s="170" t="s">
        <v>63</v>
      </c>
      <c r="D14" s="171">
        <v>510</v>
      </c>
      <c r="E14" s="70">
        <v>1</v>
      </c>
      <c r="F14" s="123"/>
      <c r="G14" s="167"/>
      <c r="H14" s="164"/>
      <c r="I14" s="135"/>
      <c r="J14" s="99"/>
      <c r="K14" s="99"/>
      <c r="L14" s="99"/>
      <c r="M14" s="135"/>
      <c r="N14" s="99"/>
      <c r="P14" s="50"/>
      <c r="Q14" s="50"/>
      <c r="R14" s="50"/>
      <c r="S14" s="50"/>
      <c r="T14" s="50"/>
      <c r="U14" s="50"/>
      <c r="V14" s="50"/>
      <c r="W14" s="50"/>
      <c r="X14" s="50"/>
      <c r="Y14" s="242"/>
    </row>
    <row r="15" spans="1:25" s="19" customFormat="1" ht="25.05" customHeight="1">
      <c r="A15" s="125"/>
      <c r="B15" s="172"/>
      <c r="C15" s="123"/>
      <c r="D15" s="173" t="s">
        <v>20</v>
      </c>
      <c r="E15" s="173">
        <f>SUM(E4:E14)</f>
        <v>11</v>
      </c>
      <c r="F15" s="123"/>
      <c r="G15" s="143"/>
      <c r="H15" s="164"/>
      <c r="I15" s="135"/>
      <c r="J15" s="99"/>
      <c r="K15" s="99"/>
      <c r="L15" s="99"/>
      <c r="M15" s="135"/>
      <c r="N15" s="99"/>
      <c r="P15" s="50"/>
      <c r="Q15" s="50"/>
      <c r="R15" s="50"/>
      <c r="S15" s="50"/>
      <c r="T15" s="50"/>
      <c r="U15" s="50"/>
      <c r="V15" s="50"/>
      <c r="W15" s="50"/>
      <c r="X15" s="50"/>
      <c r="Y15" s="242"/>
    </row>
    <row r="16" spans="1:25" s="19" customFormat="1" ht="25.05" customHeight="1">
      <c r="A16" s="125"/>
      <c r="B16" s="123"/>
      <c r="C16" s="174"/>
      <c r="D16" s="175" t="s">
        <v>22</v>
      </c>
      <c r="E16" s="175">
        <v>325</v>
      </c>
      <c r="F16" s="123"/>
      <c r="G16" s="143"/>
      <c r="H16" s="164"/>
      <c r="I16" s="135"/>
      <c r="J16" s="99"/>
      <c r="K16" s="99"/>
      <c r="L16" s="99"/>
      <c r="M16" s="135"/>
      <c r="N16" s="99"/>
      <c r="O16"/>
      <c r="P16" s="50"/>
      <c r="Q16" s="50"/>
      <c r="R16" s="50"/>
      <c r="S16" s="50"/>
      <c r="T16" s="50"/>
      <c r="U16" s="50"/>
      <c r="V16" s="50"/>
      <c r="W16" s="50"/>
      <c r="X16" s="188"/>
      <c r="Y16" s="242"/>
    </row>
    <row r="17" spans="1:25" s="19" customFormat="1" ht="25.05" customHeight="1">
      <c r="A17" s="81"/>
      <c r="B17" s="159"/>
      <c r="C17" s="50"/>
      <c r="D17" s="176" t="s">
        <v>25</v>
      </c>
      <c r="E17" s="177">
        <f>E15/E16</f>
        <v>3.3846153846153797E-2</v>
      </c>
      <c r="F17" s="123"/>
      <c r="G17" s="145"/>
      <c r="H17" s="164"/>
      <c r="I17" s="135"/>
      <c r="J17" s="99"/>
      <c r="K17" s="99"/>
      <c r="L17" s="99"/>
      <c r="M17" s="135"/>
      <c r="N17" s="99"/>
      <c r="O17"/>
      <c r="P17" s="50"/>
      <c r="Q17" s="50"/>
      <c r="R17" s="50"/>
      <c r="S17" s="50"/>
      <c r="T17" s="50"/>
      <c r="U17" s="50"/>
      <c r="V17" s="50"/>
      <c r="W17" s="50"/>
      <c r="X17" s="188"/>
      <c r="Y17" s="62"/>
    </row>
    <row r="18" spans="1:25" s="19" customFormat="1" ht="25.05" customHeight="1">
      <c r="A18" s="81"/>
      <c r="B18" s="159"/>
      <c r="C18" s="50"/>
      <c r="D18" s="159"/>
      <c r="E18" s="159"/>
      <c r="F18" s="123"/>
      <c r="G18" s="125"/>
      <c r="H18" s="178"/>
      <c r="I18" s="121"/>
      <c r="J18" s="123"/>
      <c r="K18" s="123"/>
      <c r="L18" s="123"/>
      <c r="M18" s="121"/>
      <c r="N18" s="123"/>
      <c r="O18"/>
      <c r="P18" s="50"/>
      <c r="Q18" s="50"/>
      <c r="R18" s="50"/>
      <c r="S18" s="50"/>
      <c r="T18" s="50"/>
      <c r="U18" s="50"/>
      <c r="V18" s="50"/>
      <c r="W18" s="50"/>
      <c r="X18" s="188"/>
      <c r="Y18" s="62"/>
    </row>
    <row r="19" spans="1:25" s="19" customFormat="1" ht="25.05" customHeight="1">
      <c r="A19" s="81"/>
      <c r="B19" s="121"/>
      <c r="C19" s="123"/>
      <c r="D19" s="121"/>
      <c r="E19" s="159"/>
      <c r="F19" s="179"/>
      <c r="G19" s="180"/>
      <c r="H19" s="181"/>
      <c r="I19" s="70"/>
      <c r="J19" s="50"/>
      <c r="K19" s="50"/>
      <c r="L19" s="50"/>
      <c r="M19" s="70"/>
      <c r="N19" s="15"/>
      <c r="O19" s="21"/>
      <c r="P19" s="44"/>
      <c r="Q19" s="146"/>
      <c r="R19" s="146"/>
      <c r="S19" s="146"/>
      <c r="T19" s="146"/>
      <c r="U19" s="44"/>
      <c r="V19" s="44"/>
      <c r="W19" s="146"/>
      <c r="X19" s="49"/>
      <c r="Y19" s="62"/>
    </row>
    <row r="20" spans="1:25" s="19" customFormat="1" ht="25.05" customHeight="1">
      <c r="A20" s="81"/>
      <c r="B20" s="121"/>
      <c r="C20" s="50"/>
      <c r="D20" s="159"/>
      <c r="E20" s="159"/>
      <c r="F20" s="179"/>
      <c r="G20" s="44"/>
      <c r="H20" s="182"/>
      <c r="I20" s="44"/>
      <c r="J20" s="44"/>
      <c r="K20" s="44"/>
      <c r="L20" s="44"/>
      <c r="M20" s="44"/>
      <c r="N20" s="44"/>
      <c r="O20" s="21"/>
      <c r="P20" s="21"/>
      <c r="U20" s="21"/>
      <c r="V20" s="21"/>
      <c r="X20" s="60"/>
      <c r="Y20" s="62"/>
    </row>
    <row r="21" spans="1:25" s="19" customFormat="1" ht="25.05" customHeight="1">
      <c r="A21" s="81"/>
      <c r="B21" s="121"/>
      <c r="C21" s="50"/>
      <c r="D21" s="159"/>
      <c r="E21" s="159"/>
      <c r="G21" s="21"/>
      <c r="H21" s="16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0"/>
      <c r="Y21" s="62"/>
    </row>
    <row r="22" spans="1:25" s="19" customFormat="1" ht="25.05" customHeight="1">
      <c r="A22" s="81"/>
      <c r="B22" s="121"/>
      <c r="C22" s="183"/>
      <c r="D22" s="184"/>
      <c r="E22" s="159"/>
      <c r="G22" s="21"/>
      <c r="H22" s="16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0"/>
      <c r="Y22" s="62"/>
    </row>
    <row r="23" spans="1:25" s="19" customFormat="1" ht="25.05" customHeight="1">
      <c r="A23" s="63"/>
      <c r="G23" s="21"/>
      <c r="H23" s="16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0"/>
      <c r="Y23" s="62"/>
    </row>
    <row r="24" spans="1:25" s="19" customFormat="1" ht="25.05" customHeight="1">
      <c r="A24" s="63"/>
      <c r="G24" s="21"/>
      <c r="H24" s="16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0"/>
      <c r="Y24" s="62"/>
    </row>
    <row r="25" spans="1:25" s="19" customFormat="1" ht="25.05" customHeight="1">
      <c r="A25" s="63"/>
      <c r="G25" s="21"/>
      <c r="H25" s="16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0"/>
      <c r="Y25" s="62"/>
    </row>
    <row r="26" spans="1:25" s="19" customFormat="1" ht="25.05" customHeight="1">
      <c r="A26" s="63"/>
      <c r="G26" s="21"/>
      <c r="H26" s="16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3"/>
      <c r="G27" s="21"/>
      <c r="H27" s="16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3"/>
      <c r="G28" s="21"/>
      <c r="H28" s="16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3"/>
      <c r="G29" s="21"/>
      <c r="H29" s="16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3"/>
      <c r="G30" s="21"/>
      <c r="H30" s="16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3"/>
      <c r="G31" s="21"/>
      <c r="H31" s="16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3"/>
      <c r="G32" s="21"/>
      <c r="H32" s="16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3"/>
      <c r="G33" s="21"/>
      <c r="H33" s="16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3"/>
      <c r="G34" s="21"/>
      <c r="H34" s="16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3"/>
      <c r="G35" s="21"/>
      <c r="H35" s="16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3"/>
      <c r="G36" s="21"/>
      <c r="H36" s="16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3"/>
      <c r="G37" s="21"/>
      <c r="H37" s="16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3"/>
      <c r="G38" s="21"/>
      <c r="H38" s="16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3"/>
      <c r="G39" s="21"/>
      <c r="H39" s="16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3"/>
      <c r="G40" s="21"/>
      <c r="H40" s="16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3"/>
      <c r="G41" s="21"/>
      <c r="H41" s="16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3"/>
      <c r="G42" s="21"/>
      <c r="H42" s="16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3"/>
      <c r="G43" s="21"/>
      <c r="H43" s="16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3"/>
      <c r="G44" s="21"/>
      <c r="H44" s="16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3"/>
      <c r="G45" s="21"/>
      <c r="H45" s="16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3"/>
      <c r="G46" s="21"/>
      <c r="H46" s="16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3"/>
      <c r="G47" s="21"/>
      <c r="H47" s="161"/>
      <c r="I47" s="21"/>
      <c r="J47" s="21"/>
      <c r="K47" s="21"/>
      <c r="L47" s="21"/>
      <c r="M47" s="21"/>
      <c r="N47" s="21"/>
      <c r="O47" s="21"/>
      <c r="P47" s="21"/>
      <c r="U47" s="21"/>
      <c r="V47" s="21"/>
    </row>
    <row r="48" spans="1:22" ht="25.05" customHeight="1">
      <c r="C48" s="19"/>
    </row>
  </sheetData>
  <mergeCells count="22">
    <mergeCell ref="Y2:Y16"/>
    <mergeCell ref="G4:G5"/>
    <mergeCell ref="G6:G7"/>
    <mergeCell ref="H2:H3"/>
    <mergeCell ref="I2:I3"/>
    <mergeCell ref="P2:P3"/>
    <mergeCell ref="A4:A8"/>
    <mergeCell ref="A10:A13"/>
    <mergeCell ref="B4:B6"/>
    <mergeCell ref="B7:B8"/>
    <mergeCell ref="B9:B10"/>
    <mergeCell ref="B11:B14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N16" sqref="N16"/>
    </sheetView>
  </sheetViews>
  <sheetFormatPr defaultColWidth="9" defaultRowHeight="25.05" customHeight="1"/>
  <cols>
    <col min="1" max="1" width="11.44140625" style="63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5.218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28" t="s">
        <v>70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50" t="s">
        <v>71</v>
      </c>
      <c r="B2" s="230"/>
      <c r="C2" s="230"/>
      <c r="D2" s="230"/>
      <c r="E2" s="230"/>
      <c r="F2" s="22"/>
      <c r="G2" s="235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5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66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66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7.45" customHeight="1">
      <c r="A4" s="251">
        <v>45950</v>
      </c>
      <c r="B4" s="70">
        <v>5</v>
      </c>
      <c r="C4" s="70" t="s">
        <v>72</v>
      </c>
      <c r="D4" s="70">
        <v>113</v>
      </c>
      <c r="E4" s="70">
        <v>1</v>
      </c>
      <c r="F4" s="125"/>
      <c r="G4" s="287" t="s">
        <v>185</v>
      </c>
      <c r="H4" s="135">
        <v>1</v>
      </c>
      <c r="I4" s="70" t="s">
        <v>73</v>
      </c>
      <c r="J4" s="70" t="s">
        <v>74</v>
      </c>
      <c r="K4" s="145" t="s">
        <v>75</v>
      </c>
      <c r="L4" s="145"/>
      <c r="M4" s="70"/>
      <c r="N4" s="135"/>
      <c r="O4" s="47"/>
      <c r="P4" s="150"/>
      <c r="Q4" s="159"/>
      <c r="R4" s="70"/>
      <c r="S4" s="47"/>
      <c r="T4" s="47"/>
      <c r="U4" s="15"/>
      <c r="V4" s="15"/>
      <c r="W4" s="70"/>
      <c r="X4" s="70"/>
      <c r="Y4" s="242"/>
    </row>
    <row r="5" spans="1:25" s="19" customFormat="1" ht="25.05" customHeight="1">
      <c r="A5" s="253"/>
      <c r="B5" s="70">
        <v>5</v>
      </c>
      <c r="C5" s="70" t="s">
        <v>76</v>
      </c>
      <c r="D5" s="70">
        <v>120</v>
      </c>
      <c r="E5" s="70">
        <v>1</v>
      </c>
      <c r="F5" s="125"/>
      <c r="G5" s="288"/>
      <c r="H5" s="135">
        <v>9</v>
      </c>
      <c r="I5" s="70" t="s">
        <v>77</v>
      </c>
      <c r="J5" s="145"/>
      <c r="K5" s="145"/>
      <c r="L5" s="145"/>
      <c r="M5" s="70" t="s">
        <v>78</v>
      </c>
      <c r="N5" s="135">
        <v>1</v>
      </c>
      <c r="O5" s="47"/>
      <c r="P5" s="150"/>
      <c r="Q5" s="159"/>
      <c r="R5" s="70"/>
      <c r="S5" s="47"/>
      <c r="T5" s="15"/>
      <c r="U5" s="15"/>
      <c r="V5" s="15"/>
      <c r="W5" s="70"/>
      <c r="X5" s="70"/>
      <c r="Y5" s="242"/>
    </row>
    <row r="6" spans="1:25" s="19" customFormat="1" ht="25.05" customHeight="1">
      <c r="A6" s="263">
        <v>45951</v>
      </c>
      <c r="B6" s="135">
        <v>8</v>
      </c>
      <c r="C6" s="136" t="s">
        <v>79</v>
      </c>
      <c r="D6" s="137">
        <v>425</v>
      </c>
      <c r="E6" s="135">
        <v>1</v>
      </c>
      <c r="F6" s="125"/>
      <c r="G6" s="288"/>
      <c r="H6" s="135">
        <v>1</v>
      </c>
      <c r="I6" s="70" t="s">
        <v>80</v>
      </c>
      <c r="J6" s="145"/>
      <c r="K6" s="145"/>
      <c r="L6" s="145"/>
      <c r="M6" s="70" t="s">
        <v>81</v>
      </c>
      <c r="N6" s="135">
        <v>1</v>
      </c>
      <c r="O6" s="47"/>
      <c r="P6" s="151"/>
      <c r="Q6" s="50"/>
      <c r="R6" s="15"/>
      <c r="S6" s="15"/>
      <c r="T6" s="15"/>
      <c r="U6" s="15"/>
      <c r="V6" s="15"/>
      <c r="W6" s="15"/>
      <c r="X6" s="160"/>
      <c r="Y6" s="242"/>
    </row>
    <row r="7" spans="1:25" s="19" customFormat="1" ht="25.05" customHeight="1">
      <c r="A7" s="264"/>
      <c r="B7" s="135">
        <v>8</v>
      </c>
      <c r="C7" s="136" t="s">
        <v>82</v>
      </c>
      <c r="D7" s="137">
        <v>433</v>
      </c>
      <c r="E7" s="135">
        <v>1</v>
      </c>
      <c r="F7" s="125"/>
      <c r="G7" s="288"/>
      <c r="H7" s="135">
        <v>8</v>
      </c>
      <c r="I7" s="70" t="s">
        <v>82</v>
      </c>
      <c r="J7" s="145"/>
      <c r="K7" s="145"/>
      <c r="L7" s="145"/>
      <c r="M7" s="70" t="s">
        <v>83</v>
      </c>
      <c r="N7" s="135">
        <v>1</v>
      </c>
      <c r="O7" s="47"/>
      <c r="P7" s="151"/>
      <c r="Q7" s="50"/>
      <c r="R7" s="15"/>
      <c r="S7" s="15"/>
      <c r="T7" s="15"/>
      <c r="U7" s="15"/>
      <c r="V7" s="15"/>
      <c r="W7" s="15"/>
      <c r="X7" s="160"/>
      <c r="Y7" s="242"/>
    </row>
    <row r="8" spans="1:25" s="19" customFormat="1" ht="27.45" customHeight="1">
      <c r="A8" s="265"/>
      <c r="B8" s="70">
        <v>9</v>
      </c>
      <c r="C8" s="70" t="s">
        <v>84</v>
      </c>
      <c r="D8" s="70">
        <v>323</v>
      </c>
      <c r="E8" s="135">
        <v>1</v>
      </c>
      <c r="F8" s="125"/>
      <c r="G8" s="289"/>
      <c r="H8" s="135">
        <v>1</v>
      </c>
      <c r="I8" s="70" t="s">
        <v>85</v>
      </c>
      <c r="J8" s="145"/>
      <c r="K8" s="145"/>
      <c r="L8" s="145"/>
      <c r="M8" s="70" t="s">
        <v>86</v>
      </c>
      <c r="N8" s="135">
        <v>1</v>
      </c>
      <c r="O8" s="47"/>
      <c r="P8" s="151"/>
      <c r="Q8" s="50"/>
      <c r="R8" s="15"/>
      <c r="S8" s="15"/>
      <c r="T8" s="15"/>
      <c r="U8" s="15"/>
      <c r="V8" s="15"/>
      <c r="W8" s="15"/>
      <c r="X8" s="160"/>
      <c r="Y8" s="242"/>
    </row>
    <row r="9" spans="1:25" s="19" customFormat="1" ht="25.05" customHeight="1">
      <c r="A9" s="138">
        <v>45952</v>
      </c>
      <c r="B9" s="135">
        <v>9</v>
      </c>
      <c r="C9" s="70" t="s">
        <v>87</v>
      </c>
      <c r="D9" s="70">
        <v>406</v>
      </c>
      <c r="E9" s="135">
        <v>1</v>
      </c>
      <c r="F9" s="125"/>
      <c r="G9" s="139">
        <v>45951</v>
      </c>
      <c r="H9" s="135">
        <v>8</v>
      </c>
      <c r="I9" s="152" t="s">
        <v>88</v>
      </c>
      <c r="J9" s="145"/>
      <c r="K9" s="145"/>
      <c r="L9" s="145"/>
      <c r="M9" s="153" t="s">
        <v>89</v>
      </c>
      <c r="N9" s="135">
        <v>1</v>
      </c>
      <c r="O9" s="47"/>
      <c r="P9" s="151"/>
      <c r="Q9" s="50"/>
      <c r="R9" s="15"/>
      <c r="S9" s="15"/>
      <c r="T9" s="15"/>
      <c r="U9" s="15"/>
      <c r="V9" s="15"/>
      <c r="W9" s="15"/>
      <c r="X9" s="160"/>
      <c r="Y9" s="242"/>
    </row>
    <row r="10" spans="1:25" s="19" customFormat="1" ht="25.05" customHeight="1">
      <c r="A10" s="125"/>
      <c r="B10" s="125"/>
      <c r="C10" s="125"/>
      <c r="D10" s="140" t="s">
        <v>20</v>
      </c>
      <c r="E10" s="141">
        <v>6</v>
      </c>
      <c r="F10" s="125"/>
      <c r="G10" s="290" t="s">
        <v>183</v>
      </c>
      <c r="H10" s="135">
        <v>9</v>
      </c>
      <c r="I10" s="70" t="s">
        <v>79</v>
      </c>
      <c r="J10" s="145"/>
      <c r="K10" s="145"/>
      <c r="L10" s="145"/>
      <c r="M10" s="70" t="s">
        <v>90</v>
      </c>
      <c r="N10" s="135">
        <v>1</v>
      </c>
      <c r="O10" s="47"/>
      <c r="P10" s="151"/>
      <c r="Q10" s="50"/>
      <c r="R10" s="15"/>
      <c r="S10" s="15"/>
      <c r="T10" s="15"/>
      <c r="U10" s="15"/>
      <c r="V10" s="15"/>
      <c r="W10" s="15"/>
      <c r="X10" s="160"/>
      <c r="Y10" s="242"/>
    </row>
    <row r="11" spans="1:25" s="19" customFormat="1" ht="25.05" customHeight="1">
      <c r="A11" s="125"/>
      <c r="B11" s="125"/>
      <c r="C11" s="125"/>
      <c r="D11" s="140" t="s">
        <v>22</v>
      </c>
      <c r="E11" s="141">
        <v>224</v>
      </c>
      <c r="F11" s="125"/>
      <c r="G11" s="290"/>
      <c r="H11" s="135">
        <v>9</v>
      </c>
      <c r="I11" s="70" t="s">
        <v>79</v>
      </c>
      <c r="J11" s="145"/>
      <c r="K11" s="145"/>
      <c r="L11" s="145"/>
      <c r="M11" s="70" t="s">
        <v>91</v>
      </c>
      <c r="N11" s="135">
        <v>1</v>
      </c>
      <c r="O11" s="47"/>
      <c r="P11" s="151"/>
      <c r="Q11" s="50"/>
      <c r="R11" s="15"/>
      <c r="S11" s="15"/>
      <c r="T11" s="15"/>
      <c r="U11" s="15"/>
      <c r="V11" s="15"/>
      <c r="W11" s="15"/>
      <c r="X11" s="160"/>
      <c r="Y11" s="242"/>
    </row>
    <row r="12" spans="1:25" s="19" customFormat="1" ht="25.05" customHeight="1">
      <c r="A12" s="125"/>
      <c r="B12" s="125"/>
      <c r="C12" s="125"/>
      <c r="D12" s="140" t="s">
        <v>25</v>
      </c>
      <c r="E12" s="142">
        <f>E10/E11</f>
        <v>2.6785714285714302E-2</v>
      </c>
      <c r="F12" s="125"/>
      <c r="G12" s="143"/>
      <c r="H12" s="135"/>
      <c r="I12" s="135"/>
      <c r="J12" s="145"/>
      <c r="K12" s="154" t="s">
        <v>20</v>
      </c>
      <c r="L12" s="102">
        <v>1</v>
      </c>
      <c r="M12" s="102" t="s">
        <v>20</v>
      </c>
      <c r="N12" s="102">
        <v>7</v>
      </c>
      <c r="O12" s="47"/>
      <c r="P12" s="155"/>
      <c r="Q12" s="50"/>
      <c r="R12" s="50"/>
      <c r="S12" s="50"/>
      <c r="T12" s="50"/>
      <c r="U12" s="50"/>
      <c r="V12" s="50"/>
      <c r="W12" s="50"/>
      <c r="X12" s="37"/>
      <c r="Y12" s="242"/>
    </row>
    <row r="13" spans="1:25" s="19" customFormat="1" ht="25.05" customHeight="1">
      <c r="A13" s="125"/>
      <c r="B13" s="135"/>
      <c r="C13" s="136"/>
      <c r="D13" s="137"/>
      <c r="E13" s="135"/>
      <c r="F13" s="125"/>
      <c r="G13" s="144"/>
      <c r="H13" s="135"/>
      <c r="I13" s="70"/>
      <c r="J13" s="145"/>
      <c r="K13" s="145"/>
      <c r="L13" s="145"/>
      <c r="M13" s="70"/>
      <c r="N13" s="135"/>
      <c r="O13" s="47"/>
      <c r="P13" s="155"/>
      <c r="Q13" s="50"/>
      <c r="R13" s="50"/>
      <c r="S13" s="50"/>
      <c r="T13" s="50"/>
      <c r="U13" s="50"/>
      <c r="V13" s="50"/>
      <c r="W13" s="15"/>
      <c r="X13" s="15"/>
      <c r="Y13" s="242"/>
    </row>
    <row r="14" spans="1:25" s="19" customFormat="1" ht="25.05" customHeight="1">
      <c r="A14" s="125"/>
      <c r="B14" s="135"/>
      <c r="C14" s="136"/>
      <c r="D14" s="137"/>
      <c r="E14" s="135"/>
      <c r="F14" s="125"/>
      <c r="G14" s="144"/>
      <c r="H14" s="135"/>
      <c r="I14" s="70"/>
      <c r="J14" s="145"/>
      <c r="K14" s="145"/>
      <c r="L14" s="145"/>
      <c r="M14" s="70"/>
      <c r="N14" s="135"/>
      <c r="O14" s="146"/>
      <c r="P14" s="155"/>
      <c r="Q14" s="50"/>
      <c r="R14" s="50"/>
      <c r="S14" s="50"/>
      <c r="T14" s="50"/>
      <c r="U14" s="50"/>
      <c r="V14" s="50"/>
      <c r="W14" s="15"/>
      <c r="X14" s="15"/>
      <c r="Y14" s="242"/>
    </row>
    <row r="15" spans="1:25" s="19" customFormat="1" ht="25.05" customHeight="1">
      <c r="A15" s="125"/>
      <c r="B15" s="70"/>
      <c r="C15" s="70"/>
      <c r="D15" s="70"/>
      <c r="E15" s="135"/>
      <c r="F15" s="125"/>
      <c r="G15" s="143"/>
      <c r="H15" s="135"/>
      <c r="I15" s="135"/>
      <c r="J15" s="145"/>
      <c r="K15" s="145"/>
      <c r="L15" s="145"/>
      <c r="M15" s="135"/>
      <c r="N15" s="135"/>
      <c r="O15" s="146"/>
      <c r="P15" s="155"/>
      <c r="Q15" s="50"/>
      <c r="R15" s="15"/>
      <c r="S15" s="15"/>
      <c r="T15" s="15"/>
      <c r="U15" s="15"/>
      <c r="V15" s="15"/>
      <c r="W15" s="15"/>
      <c r="X15" s="15"/>
      <c r="Y15" s="242"/>
    </row>
    <row r="16" spans="1:25" s="19" customFormat="1" ht="25.05" customHeight="1">
      <c r="A16" s="138"/>
      <c r="B16" s="135"/>
      <c r="C16" s="70"/>
      <c r="D16" s="70"/>
      <c r="E16" s="135"/>
      <c r="F16" s="125"/>
      <c r="G16" s="143"/>
      <c r="H16" s="135"/>
      <c r="I16" s="145"/>
      <c r="J16" s="135"/>
      <c r="K16" s="145"/>
      <c r="L16" s="145"/>
      <c r="M16" s="145"/>
      <c r="N16" s="135"/>
      <c r="O16" s="146"/>
      <c r="P16" s="155"/>
      <c r="Q16" s="50"/>
      <c r="R16" s="15"/>
      <c r="S16" s="15"/>
      <c r="T16" s="15"/>
      <c r="U16" s="15"/>
      <c r="V16" s="15"/>
      <c r="W16" s="15"/>
      <c r="X16" s="49"/>
      <c r="Y16" s="242"/>
    </row>
    <row r="17" spans="1:25" s="19" customFormat="1" ht="25.05" customHeight="1">
      <c r="A17" s="125"/>
      <c r="B17" s="125"/>
      <c r="C17" s="125"/>
      <c r="D17" s="125"/>
      <c r="E17" s="125"/>
      <c r="F17" s="125"/>
      <c r="G17" s="143"/>
      <c r="H17" s="135"/>
      <c r="I17" s="145"/>
      <c r="J17" s="135"/>
      <c r="K17" s="145"/>
      <c r="L17" s="145"/>
      <c r="M17" s="145"/>
      <c r="N17" s="135"/>
      <c r="O17" s="146"/>
      <c r="P17" s="155"/>
      <c r="Q17" s="50"/>
      <c r="R17" s="15"/>
      <c r="S17" s="15"/>
      <c r="T17" s="15"/>
      <c r="U17" s="15"/>
      <c r="V17" s="15"/>
      <c r="W17" s="15"/>
      <c r="X17" s="49"/>
      <c r="Y17" s="62"/>
    </row>
    <row r="18" spans="1:25" s="19" customFormat="1" ht="25.05" customHeight="1">
      <c r="A18" s="125"/>
      <c r="B18" s="125"/>
      <c r="C18" s="125"/>
      <c r="D18" s="125"/>
      <c r="E18" s="125"/>
      <c r="F18" s="125"/>
      <c r="G18" s="143"/>
      <c r="H18" s="135"/>
      <c r="I18" s="145"/>
      <c r="J18" s="135"/>
      <c r="K18" s="145"/>
      <c r="L18" s="145"/>
      <c r="M18" s="145"/>
      <c r="N18" s="135"/>
      <c r="O18" s="50"/>
      <c r="P18" s="155"/>
      <c r="Q18" s="50"/>
      <c r="R18" s="15"/>
      <c r="S18" s="15"/>
      <c r="T18" s="15"/>
      <c r="U18" s="15"/>
      <c r="V18" s="15"/>
      <c r="W18" s="15"/>
      <c r="X18" s="49"/>
      <c r="Y18" s="62"/>
    </row>
    <row r="19" spans="1:25" s="19" customFormat="1" ht="25.05" customHeight="1">
      <c r="A19" s="125"/>
      <c r="B19" s="125"/>
      <c r="C19" s="125"/>
      <c r="D19" s="125"/>
      <c r="E19" s="125"/>
      <c r="F19" s="125"/>
      <c r="G19" s="143"/>
      <c r="H19" s="135"/>
      <c r="I19" s="145"/>
      <c r="J19" s="135"/>
      <c r="K19" s="145"/>
      <c r="L19" s="156"/>
      <c r="M19" s="145"/>
      <c r="N19" s="135"/>
      <c r="O19" s="50"/>
      <c r="P19" s="157"/>
      <c r="Q19" s="146"/>
      <c r="R19" s="146"/>
      <c r="S19" s="146"/>
      <c r="T19" s="146"/>
      <c r="U19" s="44"/>
      <c r="V19" s="44"/>
      <c r="W19" s="146"/>
      <c r="X19" s="49"/>
      <c r="Y19" s="62"/>
    </row>
    <row r="20" spans="1:25" s="19" customFormat="1" ht="25.05" customHeight="1">
      <c r="A20" s="125"/>
      <c r="B20" s="125"/>
      <c r="C20" s="125"/>
      <c r="D20" s="125"/>
      <c r="E20" s="125"/>
      <c r="F20" s="125"/>
      <c r="G20" s="145"/>
      <c r="H20" s="135"/>
      <c r="I20" s="145"/>
      <c r="J20" s="145"/>
      <c r="K20" s="145"/>
      <c r="L20" s="135"/>
      <c r="M20" s="145"/>
      <c r="N20" s="135"/>
      <c r="O20" s="50"/>
      <c r="P20" s="157"/>
      <c r="Q20" s="146"/>
      <c r="R20" s="146"/>
      <c r="S20" s="146"/>
      <c r="T20" s="146"/>
      <c r="U20" s="44"/>
      <c r="V20" s="44"/>
      <c r="W20" s="146"/>
      <c r="X20" s="49"/>
      <c r="Y20" s="62"/>
    </row>
    <row r="21" spans="1:25" s="19" customFormat="1" ht="25.05" customHeight="1">
      <c r="A21" s="125"/>
      <c r="B21" s="125"/>
      <c r="C21" s="125"/>
      <c r="D21" s="125"/>
      <c r="E21" s="125"/>
      <c r="F21" s="125"/>
      <c r="G21" s="145"/>
      <c r="H21" s="135"/>
      <c r="I21" s="145"/>
      <c r="J21" s="145"/>
      <c r="K21" s="145"/>
      <c r="L21" s="145"/>
      <c r="M21" s="145"/>
      <c r="N21" s="145"/>
      <c r="O21" s="146"/>
      <c r="P21" s="63"/>
      <c r="U21" s="21"/>
      <c r="V21" s="21"/>
      <c r="X21" s="60"/>
      <c r="Y21" s="62"/>
    </row>
    <row r="22" spans="1:25" s="19" customFormat="1" ht="25.05" customHeight="1">
      <c r="A22" s="125"/>
      <c r="B22" s="125"/>
      <c r="C22" s="125"/>
      <c r="D22" s="125"/>
      <c r="E22" s="125"/>
      <c r="F22" s="125"/>
      <c r="G22" s="145"/>
      <c r="H22" s="135"/>
      <c r="I22" s="70"/>
      <c r="J22" s="145"/>
      <c r="K22" s="145"/>
      <c r="L22" s="145"/>
      <c r="M22" s="70"/>
      <c r="N22" s="135"/>
      <c r="O22" s="47"/>
      <c r="P22" s="63"/>
      <c r="U22" s="21"/>
      <c r="V22" s="21"/>
      <c r="X22" s="60"/>
      <c r="Y22" s="62"/>
    </row>
    <row r="23" spans="1:25" s="19" customFormat="1" ht="25.05" customHeight="1">
      <c r="A23" s="125"/>
      <c r="B23" s="125"/>
      <c r="C23" s="125"/>
      <c r="D23" s="125"/>
      <c r="E23" s="125"/>
      <c r="F23" s="125"/>
      <c r="G23" s="145"/>
      <c r="H23" s="135"/>
      <c r="I23" s="70"/>
      <c r="J23" s="145"/>
      <c r="K23" s="145"/>
      <c r="L23" s="145"/>
      <c r="M23" s="70"/>
      <c r="N23" s="135"/>
      <c r="O23" s="47"/>
      <c r="P23" s="63"/>
      <c r="U23" s="21"/>
      <c r="V23" s="21"/>
      <c r="X23" s="60"/>
      <c r="Y23" s="62"/>
    </row>
    <row r="24" spans="1:25" s="19" customFormat="1" ht="25.05" customHeight="1">
      <c r="A24" s="125"/>
      <c r="B24" s="125"/>
      <c r="C24" s="125"/>
      <c r="D24" s="125"/>
      <c r="E24" s="125"/>
      <c r="F24" s="125"/>
      <c r="G24" s="145"/>
      <c r="H24" s="135"/>
      <c r="I24" s="70"/>
      <c r="J24" s="145"/>
      <c r="K24" s="145"/>
      <c r="L24" s="145"/>
      <c r="M24" s="70"/>
      <c r="N24" s="135"/>
      <c r="O24" s="47"/>
      <c r="P24" s="63"/>
      <c r="U24" s="21"/>
      <c r="V24" s="21"/>
      <c r="X24" s="60"/>
      <c r="Y24" s="62"/>
    </row>
    <row r="25" spans="1:25" s="19" customFormat="1" ht="25.05" customHeight="1">
      <c r="A25" s="77"/>
      <c r="B25" s="146"/>
      <c r="C25" s="146"/>
      <c r="D25" s="146"/>
      <c r="E25" s="146"/>
      <c r="F25" s="146"/>
      <c r="G25" s="145"/>
      <c r="H25" s="135"/>
      <c r="I25" s="70"/>
      <c r="J25" s="145"/>
      <c r="K25" s="145"/>
      <c r="L25" s="145"/>
      <c r="M25" s="70"/>
      <c r="N25" s="135"/>
      <c r="O25" s="47"/>
      <c r="P25" s="63"/>
      <c r="U25" s="21"/>
      <c r="V25" s="21"/>
      <c r="X25" s="60"/>
      <c r="Y25" s="62"/>
    </row>
    <row r="26" spans="1:25" s="19" customFormat="1" ht="25.05" customHeight="1">
      <c r="A26" s="77"/>
      <c r="B26" s="146"/>
      <c r="C26" s="146"/>
      <c r="D26" s="146"/>
      <c r="E26" s="146"/>
      <c r="F26" s="146"/>
      <c r="G26" s="145"/>
      <c r="H26" s="135"/>
      <c r="I26" s="70"/>
      <c r="J26" s="145"/>
      <c r="K26" s="145"/>
      <c r="L26" s="145"/>
      <c r="M26" s="70"/>
      <c r="N26" s="135"/>
      <c r="O26" s="47"/>
      <c r="P26" s="63"/>
      <c r="U26" s="21"/>
      <c r="V26" s="21"/>
    </row>
    <row r="27" spans="1:25" s="19" customFormat="1" ht="25.05" customHeight="1">
      <c r="A27" s="77"/>
      <c r="B27" s="146"/>
      <c r="C27" s="146"/>
      <c r="D27" s="146"/>
      <c r="E27" s="146"/>
      <c r="F27" s="147"/>
      <c r="G27" s="148"/>
      <c r="H27" s="149"/>
      <c r="I27" s="158"/>
      <c r="J27" s="148"/>
      <c r="K27" s="148"/>
      <c r="L27" s="148"/>
      <c r="M27" s="158"/>
      <c r="N27" s="149"/>
      <c r="O27" s="73"/>
      <c r="P27" s="63"/>
      <c r="U27" s="21"/>
      <c r="V27" s="21"/>
    </row>
    <row r="28" spans="1:25" s="19" customFormat="1" ht="25.05" customHeight="1">
      <c r="A28" s="77"/>
      <c r="B28" s="146"/>
      <c r="C28" s="146"/>
      <c r="D28" s="146"/>
      <c r="E28" s="146"/>
      <c r="F28" s="147"/>
      <c r="G28" s="148"/>
      <c r="H28" s="149"/>
      <c r="I28" s="158"/>
      <c r="J28" s="148"/>
      <c r="K28" s="148"/>
      <c r="L28" s="148"/>
      <c r="M28" s="158"/>
      <c r="N28" s="149"/>
      <c r="O28" s="73"/>
      <c r="P28" s="63"/>
      <c r="U28" s="21"/>
      <c r="V28" s="21"/>
    </row>
    <row r="29" spans="1:25" s="19" customFormat="1" ht="25.05" customHeight="1">
      <c r="A29" s="77"/>
      <c r="B29" s="146"/>
      <c r="C29" s="146"/>
      <c r="D29" s="146"/>
      <c r="E29" s="146"/>
      <c r="F29" s="147"/>
      <c r="G29" s="148"/>
      <c r="H29" s="149"/>
      <c r="I29" s="158"/>
      <c r="J29" s="148"/>
      <c r="K29" s="148"/>
      <c r="L29" s="148"/>
      <c r="M29" s="158"/>
      <c r="N29" s="149"/>
      <c r="O29" s="73"/>
      <c r="P29" s="63"/>
      <c r="U29" s="21"/>
      <c r="V29" s="21"/>
    </row>
    <row r="30" spans="1:25" s="19" customFormat="1" ht="25.05" customHeight="1">
      <c r="A30" s="77"/>
      <c r="B30" s="146"/>
      <c r="C30" s="146"/>
      <c r="D30" s="146"/>
      <c r="E30" s="146"/>
      <c r="F30" s="147"/>
      <c r="G30" s="148"/>
      <c r="H30" s="149"/>
      <c r="I30" s="158"/>
      <c r="J30" s="148"/>
      <c r="K30" s="148"/>
      <c r="L30" s="148"/>
      <c r="M30" s="158"/>
      <c r="N30" s="149"/>
      <c r="P30" s="63"/>
      <c r="U30" s="21"/>
      <c r="V30" s="21"/>
    </row>
    <row r="31" spans="1:25" s="19" customFormat="1" ht="25.05" customHeight="1">
      <c r="A31" s="77"/>
      <c r="B31" s="146"/>
      <c r="C31" s="146"/>
      <c r="D31" s="146"/>
      <c r="E31" s="146"/>
      <c r="F31" s="147"/>
      <c r="G31" s="148"/>
      <c r="H31" s="149"/>
      <c r="I31" s="158"/>
      <c r="J31" s="148"/>
      <c r="K31" s="148"/>
      <c r="L31" s="148"/>
      <c r="M31" s="158"/>
      <c r="N31" s="149"/>
      <c r="P31" s="63"/>
      <c r="U31" s="21"/>
      <c r="V31" s="21"/>
    </row>
    <row r="32" spans="1:25" s="19" customFormat="1" ht="25.05" customHeight="1">
      <c r="A32" s="63"/>
      <c r="G32" s="148"/>
      <c r="H32" s="149"/>
      <c r="I32" s="148"/>
      <c r="J32" s="149"/>
      <c r="K32" s="148"/>
      <c r="L32" s="148"/>
      <c r="M32" s="148"/>
      <c r="N32" s="149"/>
      <c r="P32" s="63"/>
      <c r="U32" s="21"/>
      <c r="V32" s="21"/>
    </row>
    <row r="33" spans="1:22" s="19" customFormat="1" ht="25.05" customHeight="1">
      <c r="A33" s="63"/>
      <c r="G33" s="148"/>
      <c r="H33" s="149"/>
      <c r="I33" s="148"/>
      <c r="J33" s="149"/>
      <c r="K33" s="148"/>
      <c r="L33" s="148"/>
      <c r="M33" s="148"/>
      <c r="N33" s="149"/>
      <c r="P33" s="63"/>
      <c r="U33" s="21"/>
      <c r="V33" s="21"/>
    </row>
    <row r="34" spans="1:22" s="19" customFormat="1" ht="25.05" customHeight="1">
      <c r="A34" s="63"/>
      <c r="G34" s="148"/>
      <c r="H34" s="149"/>
      <c r="I34" s="148"/>
      <c r="J34" s="149"/>
      <c r="K34" s="148"/>
      <c r="L34" s="148"/>
      <c r="M34" s="148"/>
      <c r="N34" s="149"/>
      <c r="O34"/>
      <c r="P34" s="63"/>
      <c r="U34" s="21"/>
      <c r="V34" s="21"/>
    </row>
    <row r="35" spans="1:22" s="19" customFormat="1" ht="25.05" customHeight="1">
      <c r="A35" s="63"/>
      <c r="G35" s="148"/>
      <c r="H35" s="149"/>
      <c r="I35" s="148"/>
      <c r="J35" s="149"/>
      <c r="K35" s="148"/>
      <c r="L35" s="148"/>
      <c r="M35" s="148"/>
      <c r="N35" s="149"/>
      <c r="O35"/>
      <c r="P35" s="63"/>
      <c r="U35" s="21"/>
      <c r="V35" s="21"/>
    </row>
    <row r="36" spans="1:22" s="19" customFormat="1" ht="25.05" customHeight="1">
      <c r="A36" s="63"/>
      <c r="G36" s="148"/>
      <c r="H36" s="149"/>
      <c r="I36" s="148"/>
      <c r="J36" s="148"/>
      <c r="K36" s="148"/>
      <c r="L36" s="149"/>
      <c r="M36" s="148"/>
      <c r="N36" s="149"/>
      <c r="O36"/>
      <c r="P36" s="63"/>
      <c r="U36" s="21"/>
      <c r="V36" s="21"/>
    </row>
    <row r="37" spans="1:22" s="19" customFormat="1" ht="25.05" customHeight="1">
      <c r="A37" s="63"/>
      <c r="G37" s="63"/>
      <c r="P37" s="63"/>
      <c r="U37" s="21"/>
      <c r="V37" s="21"/>
    </row>
    <row r="38" spans="1:22" s="19" customFormat="1" ht="25.05" customHeight="1">
      <c r="A38" s="63"/>
      <c r="G38" s="63"/>
      <c r="P38" s="63"/>
      <c r="U38" s="21"/>
      <c r="V38" s="21"/>
    </row>
    <row r="39" spans="1:22" s="19" customFormat="1" ht="25.05" customHeight="1">
      <c r="A39" s="63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63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63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63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63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63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63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63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63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18">
    <mergeCell ref="Y2:Y16"/>
    <mergeCell ref="G4:G8"/>
    <mergeCell ref="A4:A5"/>
    <mergeCell ref="A6:A8"/>
    <mergeCell ref="G2:G3"/>
    <mergeCell ref="G10:G11"/>
    <mergeCell ref="H2:H3"/>
    <mergeCell ref="A1:X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D18" sqref="D18"/>
    </sheetView>
  </sheetViews>
  <sheetFormatPr defaultColWidth="9" defaultRowHeight="25.05" customHeight="1"/>
  <cols>
    <col min="1" max="1" width="11.21875" style="94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28" t="s">
        <v>92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50" t="s">
        <v>93</v>
      </c>
      <c r="B2" s="230"/>
      <c r="C2" s="230"/>
      <c r="D2" s="230"/>
      <c r="E2" s="230"/>
      <c r="F2" s="22"/>
      <c r="G2" s="235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66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5.05" customHeight="1">
      <c r="A4" s="83">
        <v>45950</v>
      </c>
      <c r="B4" s="256">
        <v>5</v>
      </c>
      <c r="C4" s="72" t="s">
        <v>94</v>
      </c>
      <c r="D4" s="256">
        <v>509</v>
      </c>
      <c r="E4" s="256">
        <v>1</v>
      </c>
      <c r="F4" s="12"/>
      <c r="G4" s="110"/>
      <c r="H4" s="34"/>
      <c r="I4" s="34"/>
      <c r="J4" s="73"/>
      <c r="K4" s="131"/>
      <c r="L4" s="15"/>
      <c r="M4" s="34"/>
      <c r="N4" s="49"/>
      <c r="O4" s="73"/>
      <c r="P4" s="83"/>
      <c r="Q4" s="70"/>
      <c r="R4" s="70"/>
      <c r="S4" s="70"/>
      <c r="T4" s="70"/>
      <c r="U4" s="70"/>
      <c r="V4" s="15"/>
      <c r="W4" s="15"/>
      <c r="X4" s="57"/>
      <c r="Y4" s="242"/>
    </row>
    <row r="5" spans="1:25" s="19" customFormat="1" ht="25.05" customHeight="1">
      <c r="A5" s="83"/>
      <c r="B5" s="257"/>
      <c r="C5" s="72" t="s">
        <v>95</v>
      </c>
      <c r="D5" s="257"/>
      <c r="E5" s="257"/>
      <c r="F5" s="12"/>
      <c r="G5" s="111"/>
      <c r="H5" s="34"/>
      <c r="I5" s="34"/>
      <c r="J5" s="47"/>
      <c r="K5" s="15"/>
      <c r="L5" s="15"/>
      <c r="M5" s="34"/>
      <c r="N5" s="49"/>
      <c r="O5" s="73"/>
      <c r="P5" s="69"/>
      <c r="Q5" s="70"/>
      <c r="R5" s="72"/>
      <c r="S5" s="70"/>
      <c r="T5" s="70"/>
      <c r="U5" s="47"/>
      <c r="V5" s="15"/>
      <c r="W5" s="15"/>
      <c r="X5" s="57"/>
      <c r="Y5" s="242"/>
    </row>
    <row r="6" spans="1:25" s="19" customFormat="1" ht="25.05" customHeight="1">
      <c r="A6" s="83"/>
      <c r="B6" s="70"/>
      <c r="C6" s="112"/>
      <c r="D6" s="56" t="s">
        <v>20</v>
      </c>
      <c r="E6" s="113">
        <v>1</v>
      </c>
      <c r="F6" s="12"/>
      <c r="G6" s="114"/>
      <c r="H6" s="115"/>
      <c r="I6" s="115"/>
      <c r="J6" s="115"/>
      <c r="K6" s="115"/>
      <c r="L6" s="115"/>
      <c r="M6" s="31"/>
      <c r="N6" s="31"/>
      <c r="O6" s="73"/>
      <c r="P6" s="83"/>
      <c r="Q6" s="70"/>
      <c r="R6" s="134"/>
      <c r="S6" s="90"/>
      <c r="T6" s="90"/>
      <c r="U6" s="47"/>
      <c r="V6" s="15"/>
      <c r="W6" s="15"/>
      <c r="X6" s="57"/>
      <c r="Y6" s="242"/>
    </row>
    <row r="7" spans="1:25" s="19" customFormat="1" ht="25.05" customHeight="1">
      <c r="A7" s="83"/>
      <c r="B7" s="70"/>
      <c r="C7" s="112"/>
      <c r="D7" s="56" t="s">
        <v>22</v>
      </c>
      <c r="E7" s="113">
        <v>208</v>
      </c>
      <c r="F7" s="12"/>
      <c r="G7" s="116"/>
      <c r="H7" s="31"/>
      <c r="I7" s="31"/>
      <c r="J7" s="31"/>
      <c r="K7" s="31"/>
      <c r="L7" s="31"/>
      <c r="M7" s="31"/>
      <c r="N7" s="31"/>
      <c r="O7" s="73"/>
      <c r="P7" s="15"/>
      <c r="Q7" s="15"/>
      <c r="R7" s="15"/>
      <c r="S7" s="15"/>
      <c r="T7" s="15"/>
      <c r="U7" s="15"/>
      <c r="V7" s="15"/>
      <c r="W7" s="15"/>
      <c r="X7" s="57"/>
      <c r="Y7" s="242"/>
    </row>
    <row r="8" spans="1:25" s="19" customFormat="1" ht="25.05" customHeight="1">
      <c r="A8" s="83"/>
      <c r="B8" s="70"/>
      <c r="C8" s="72"/>
      <c r="D8" s="102" t="s">
        <v>25</v>
      </c>
      <c r="E8" s="117">
        <f>E6/E7</f>
        <v>4.8076923076923097E-3</v>
      </c>
      <c r="F8" s="12"/>
      <c r="G8" s="118"/>
      <c r="H8" s="54"/>
      <c r="I8" s="31"/>
      <c r="J8" s="31"/>
      <c r="K8" s="31"/>
      <c r="L8" s="31"/>
      <c r="M8" s="31"/>
      <c r="N8" s="31"/>
      <c r="O8" s="73"/>
      <c r="P8" s="15"/>
      <c r="Q8" s="15"/>
      <c r="R8" s="15"/>
      <c r="S8" s="15"/>
      <c r="T8" s="15"/>
      <c r="U8" s="15"/>
      <c r="V8" s="15"/>
      <c r="W8" s="15"/>
      <c r="X8" s="57"/>
      <c r="Y8" s="242"/>
    </row>
    <row r="9" spans="1:25" s="19" customFormat="1" ht="25.05" customHeight="1">
      <c r="A9" s="119"/>
      <c r="B9" s="120"/>
      <c r="C9" s="121"/>
      <c r="D9" s="121"/>
      <c r="E9" s="122"/>
      <c r="F9" s="123"/>
      <c r="G9" s="124"/>
      <c r="H9" s="120"/>
      <c r="I9" s="120"/>
      <c r="J9" s="120"/>
      <c r="K9" s="120"/>
      <c r="L9" s="120"/>
      <c r="M9" s="120"/>
      <c r="N9" s="132"/>
      <c r="O9" s="73"/>
      <c r="P9" s="15"/>
      <c r="Q9" s="15"/>
      <c r="R9" s="15"/>
      <c r="S9" s="15"/>
      <c r="T9" s="15"/>
      <c r="U9" s="15"/>
      <c r="V9" s="15"/>
      <c r="W9" s="15"/>
      <c r="X9" s="57"/>
      <c r="Y9" s="242"/>
    </row>
    <row r="10" spans="1:25" s="19" customFormat="1" ht="25.05" customHeight="1">
      <c r="A10" s="125"/>
      <c r="B10" s="125"/>
      <c r="C10" s="125"/>
      <c r="D10" s="125"/>
      <c r="E10" s="126"/>
      <c r="F10" s="123"/>
      <c r="G10" s="124"/>
      <c r="H10" s="120"/>
      <c r="I10" s="120"/>
      <c r="J10" s="120"/>
      <c r="K10" s="120"/>
      <c r="L10" s="120"/>
      <c r="M10" s="120"/>
      <c r="N10" s="132"/>
      <c r="P10" s="50"/>
      <c r="Q10" s="50"/>
      <c r="R10" s="50"/>
      <c r="S10" s="50"/>
      <c r="T10" s="50"/>
      <c r="U10" s="15"/>
      <c r="V10" s="15"/>
      <c r="W10" s="15"/>
      <c r="X10" s="57"/>
      <c r="Y10" s="242"/>
    </row>
    <row r="11" spans="1:25" s="19" customFormat="1" ht="25.05" customHeight="1">
      <c r="A11" s="127"/>
      <c r="B11" s="123"/>
      <c r="C11" s="123"/>
      <c r="D11" s="123"/>
      <c r="E11" s="123"/>
      <c r="F11" s="123"/>
      <c r="G11" s="120"/>
      <c r="H11" s="120"/>
      <c r="I11" s="120"/>
      <c r="J11" s="120"/>
      <c r="K11" s="120"/>
      <c r="L11" s="120"/>
      <c r="M11" s="120"/>
      <c r="N11" s="132"/>
      <c r="P11" s="50"/>
      <c r="Q11" s="50"/>
      <c r="R11" s="50"/>
      <c r="S11" s="50"/>
      <c r="T11" s="50"/>
      <c r="U11" s="15"/>
      <c r="V11" s="15"/>
      <c r="W11" s="15"/>
      <c r="X11" s="57"/>
      <c r="Y11" s="242"/>
    </row>
    <row r="12" spans="1:25" s="19" customFormat="1" ht="25.05" customHeight="1">
      <c r="A12" s="127"/>
      <c r="B12" s="123"/>
      <c r="C12" s="123"/>
      <c r="D12" s="123"/>
      <c r="E12" s="123"/>
      <c r="F12" s="123"/>
      <c r="G12" s="127"/>
      <c r="H12" s="123"/>
      <c r="I12" s="123"/>
      <c r="J12" s="123"/>
      <c r="K12" s="123"/>
      <c r="L12" s="123"/>
      <c r="M12" s="123"/>
      <c r="N12" s="133"/>
      <c r="P12" s="50"/>
      <c r="Q12" s="50"/>
      <c r="R12" s="50"/>
      <c r="S12" s="50"/>
      <c r="T12" s="50"/>
      <c r="U12" s="58"/>
      <c r="V12" s="58"/>
      <c r="W12" s="58"/>
      <c r="X12" s="59"/>
      <c r="Y12" s="242"/>
    </row>
    <row r="13" spans="1:25" s="19" customFormat="1" ht="25.05" customHeight="1">
      <c r="A13" s="127"/>
      <c r="B13" s="123"/>
      <c r="C13" s="128"/>
      <c r="D13" s="123"/>
      <c r="E13" s="123"/>
      <c r="F13" s="123"/>
      <c r="G13" s="127"/>
      <c r="H13" s="123"/>
      <c r="I13" s="123"/>
      <c r="J13" s="123"/>
      <c r="K13" s="123"/>
      <c r="L13" s="123"/>
      <c r="M13" s="123"/>
      <c r="N13" s="99"/>
      <c r="P13" s="15"/>
      <c r="Q13" s="58"/>
      <c r="R13" s="58"/>
      <c r="S13" s="58"/>
      <c r="T13" s="58"/>
      <c r="U13" s="15"/>
      <c r="V13" s="15"/>
      <c r="W13" s="15"/>
      <c r="X13" s="15"/>
      <c r="Y13" s="242"/>
    </row>
    <row r="14" spans="1:25" s="19" customFormat="1" ht="25.05" customHeight="1">
      <c r="A14" s="127"/>
      <c r="B14" s="99"/>
      <c r="C14" s="99"/>
      <c r="D14" s="99"/>
      <c r="E14" s="99"/>
      <c r="F14" s="99"/>
      <c r="G14" s="129"/>
      <c r="H14" s="99"/>
      <c r="I14" s="99"/>
      <c r="J14" s="99"/>
      <c r="K14" s="99"/>
      <c r="L14" s="99"/>
      <c r="M14" s="99"/>
      <c r="N14" s="99"/>
      <c r="P14" s="15"/>
      <c r="Q14" s="15"/>
      <c r="R14" s="15"/>
      <c r="S14" s="15"/>
      <c r="T14" s="15"/>
      <c r="U14" s="15"/>
      <c r="V14" s="15"/>
      <c r="W14" s="15"/>
      <c r="X14" s="15"/>
      <c r="Y14" s="242"/>
    </row>
    <row r="15" spans="1:25" s="19" customFormat="1" ht="25.05" customHeight="1">
      <c r="A15" s="127"/>
      <c r="B15" s="99"/>
      <c r="C15" s="99"/>
      <c r="D15" s="99"/>
      <c r="E15" s="99"/>
      <c r="F15" s="99"/>
      <c r="G15" s="129"/>
      <c r="H15" s="99"/>
      <c r="I15" s="99"/>
      <c r="J15" s="99"/>
      <c r="K15" s="99"/>
      <c r="L15" s="99"/>
      <c r="M15" s="99"/>
      <c r="N15" s="99"/>
      <c r="P15" s="15"/>
      <c r="Q15" s="15"/>
      <c r="R15" s="15"/>
      <c r="S15" s="15"/>
      <c r="T15" s="15"/>
      <c r="U15" s="15"/>
      <c r="V15" s="15"/>
      <c r="W15" s="15"/>
      <c r="X15" s="15"/>
      <c r="Y15" s="242"/>
    </row>
    <row r="16" spans="1:25" s="19" customFormat="1" ht="25.05" customHeight="1">
      <c r="A16" s="94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60"/>
      <c r="Y16" s="242"/>
    </row>
    <row r="17" spans="1:25" s="19" customFormat="1" ht="25.05" customHeight="1">
      <c r="A17" s="94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60"/>
      <c r="Y17" s="62"/>
    </row>
    <row r="18" spans="1:25" s="19" customFormat="1" ht="25.05" customHeight="1">
      <c r="A18" s="94"/>
      <c r="B18" s="12"/>
      <c r="C18" s="12"/>
      <c r="D18" s="12"/>
      <c r="E18" s="130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60"/>
      <c r="Y18" s="62"/>
    </row>
    <row r="19" spans="1:25" s="19" customFormat="1" ht="25.05" customHeight="1">
      <c r="A19" s="63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60"/>
      <c r="Y19" s="62"/>
    </row>
    <row r="20" spans="1:25" s="19" customFormat="1" ht="25.05" customHeight="1">
      <c r="A20" s="63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60"/>
      <c r="Y20" s="62"/>
    </row>
    <row r="21" spans="1:25" s="19" customFormat="1" ht="25.05" customHeight="1">
      <c r="A21" s="63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0"/>
      <c r="Y21" s="62"/>
    </row>
    <row r="22" spans="1:25" s="19" customFormat="1" ht="25.05" customHeight="1">
      <c r="A22" s="63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0"/>
      <c r="Y22" s="62"/>
    </row>
    <row r="23" spans="1:25" s="19" customFormat="1" ht="25.05" customHeight="1">
      <c r="A23" s="63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0"/>
      <c r="Y23" s="62"/>
    </row>
    <row r="24" spans="1:25" s="19" customFormat="1" ht="25.05" customHeight="1">
      <c r="A24" s="63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0"/>
      <c r="Y24" s="62"/>
    </row>
    <row r="25" spans="1:25" s="19" customFormat="1" ht="25.05" customHeight="1">
      <c r="A25" s="63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0"/>
      <c r="Y25" s="62"/>
    </row>
    <row r="26" spans="1:25" s="19" customFormat="1" ht="25.05" customHeight="1">
      <c r="A26" s="63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3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3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3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3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3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3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3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3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3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3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3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3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3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3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3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3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3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3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3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3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3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7">
    <mergeCell ref="Y2:Y16"/>
    <mergeCell ref="B4:B5"/>
    <mergeCell ref="D4:D5"/>
    <mergeCell ref="E4:E5"/>
    <mergeCell ref="G2:G3"/>
    <mergeCell ref="H2:H3"/>
    <mergeCell ref="A1:X1"/>
    <mergeCell ref="A2:E2"/>
    <mergeCell ref="J2:L2"/>
    <mergeCell ref="M2:N2"/>
    <mergeCell ref="S2:T2"/>
    <mergeCell ref="U2:V2"/>
    <mergeCell ref="W2:X2"/>
    <mergeCell ref="I2:I3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H7" sqref="H7"/>
    </sheetView>
  </sheetViews>
  <sheetFormatPr defaultColWidth="9" defaultRowHeight="25.05" customHeight="1"/>
  <cols>
    <col min="1" max="1" width="18.5546875" style="94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4.1093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28" t="s">
        <v>96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50" t="s">
        <v>97</v>
      </c>
      <c r="B2" s="230"/>
      <c r="C2" s="230"/>
      <c r="D2" s="230"/>
      <c r="E2" s="230"/>
      <c r="F2" s="22"/>
      <c r="G2" s="239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95" t="s">
        <v>2</v>
      </c>
      <c r="B3" s="64" t="s">
        <v>3</v>
      </c>
      <c r="C3" s="64" t="s">
        <v>4</v>
      </c>
      <c r="D3" s="45" t="s">
        <v>11</v>
      </c>
      <c r="E3" s="45" t="s">
        <v>12</v>
      </c>
      <c r="F3" s="26"/>
      <c r="G3" s="240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73" customFormat="1" ht="25.05" customHeight="1">
      <c r="A4" s="83">
        <v>45953</v>
      </c>
      <c r="B4" s="70">
        <v>4</v>
      </c>
      <c r="C4" s="70" t="s">
        <v>98</v>
      </c>
      <c r="D4" s="70">
        <v>413</v>
      </c>
      <c r="E4" s="70">
        <v>1</v>
      </c>
      <c r="F4" s="12"/>
      <c r="G4" s="96">
        <v>45950</v>
      </c>
      <c r="H4" s="31">
        <v>2</v>
      </c>
      <c r="I4" s="31"/>
      <c r="J4" s="31"/>
      <c r="K4" s="15"/>
      <c r="L4" s="15"/>
      <c r="M4" s="31">
        <v>316</v>
      </c>
      <c r="N4" s="49">
        <v>1</v>
      </c>
      <c r="P4" s="32" t="s">
        <v>99</v>
      </c>
      <c r="Q4" s="15">
        <v>2</v>
      </c>
      <c r="R4" s="15" t="s">
        <v>100</v>
      </c>
      <c r="S4" s="15">
        <v>309</v>
      </c>
      <c r="T4" s="15"/>
      <c r="U4" s="15" t="s">
        <v>101</v>
      </c>
      <c r="V4" s="15">
        <v>1</v>
      </c>
      <c r="W4" s="15"/>
      <c r="X4" s="57"/>
      <c r="Y4" s="242"/>
    </row>
    <row r="5" spans="1:25" s="73" customFormat="1" ht="25.05" customHeight="1">
      <c r="A5" s="83">
        <v>45950</v>
      </c>
      <c r="B5" s="70">
        <v>2</v>
      </c>
      <c r="C5" s="70" t="s">
        <v>102</v>
      </c>
      <c r="D5" s="70">
        <v>119</v>
      </c>
      <c r="E5" s="70">
        <v>1</v>
      </c>
      <c r="F5" s="12"/>
      <c r="G5" s="97" t="s">
        <v>186</v>
      </c>
      <c r="H5" s="31"/>
      <c r="I5" s="31"/>
      <c r="J5" s="31"/>
      <c r="K5" s="15"/>
      <c r="L5" s="15"/>
      <c r="M5" s="78" t="s">
        <v>103</v>
      </c>
      <c r="N5" s="108">
        <v>1</v>
      </c>
      <c r="P5" s="15"/>
      <c r="Q5" s="15"/>
      <c r="R5" s="15"/>
      <c r="S5" s="15"/>
      <c r="T5" s="15"/>
      <c r="U5" s="15"/>
      <c r="V5" s="15"/>
      <c r="W5" s="15"/>
      <c r="X5" s="57"/>
      <c r="Y5" s="242"/>
    </row>
    <row r="6" spans="1:25" s="73" customFormat="1" ht="25.05" customHeight="1">
      <c r="A6" s="83">
        <v>45951</v>
      </c>
      <c r="B6" s="70">
        <v>2</v>
      </c>
      <c r="C6" s="70" t="s">
        <v>104</v>
      </c>
      <c r="D6" s="70">
        <v>214</v>
      </c>
      <c r="E6" s="70">
        <v>1</v>
      </c>
      <c r="F6" s="12"/>
      <c r="G6" s="35"/>
      <c r="H6" s="15"/>
      <c r="I6" s="31"/>
      <c r="J6" s="15"/>
      <c r="K6" s="15"/>
      <c r="L6" s="15"/>
      <c r="M6" s="15"/>
      <c r="N6" s="49"/>
      <c r="P6" s="15"/>
      <c r="Q6" s="15"/>
      <c r="R6" s="15"/>
      <c r="S6" s="15"/>
      <c r="T6" s="15"/>
      <c r="U6" s="78" t="s">
        <v>20</v>
      </c>
      <c r="V6" s="78">
        <v>1</v>
      </c>
      <c r="W6" s="15"/>
      <c r="X6" s="57"/>
      <c r="Y6" s="242"/>
    </row>
    <row r="7" spans="1:25" s="73" customFormat="1" ht="25.05" customHeight="1">
      <c r="A7" s="83">
        <v>45952</v>
      </c>
      <c r="B7" s="15">
        <v>2</v>
      </c>
      <c r="C7" s="29" t="s">
        <v>105</v>
      </c>
      <c r="D7" s="15">
        <v>301</v>
      </c>
      <c r="E7" s="15">
        <v>1</v>
      </c>
      <c r="F7" s="12"/>
      <c r="G7" s="98"/>
      <c r="H7" s="99"/>
      <c r="I7" s="15"/>
      <c r="J7" s="15"/>
      <c r="K7" s="15"/>
      <c r="L7" s="15"/>
      <c r="M7" s="15"/>
      <c r="N7" s="49"/>
      <c r="P7" s="15"/>
      <c r="Q7" s="15"/>
      <c r="R7" s="15"/>
      <c r="S7" s="15"/>
      <c r="T7" s="15"/>
      <c r="U7" s="15"/>
      <c r="V7" s="15"/>
      <c r="W7" s="15"/>
      <c r="X7" s="57"/>
      <c r="Y7" s="242"/>
    </row>
    <row r="8" spans="1:25" s="73" customFormat="1" ht="25.05" customHeight="1">
      <c r="A8" s="267">
        <v>45953</v>
      </c>
      <c r="B8" s="15">
        <v>2</v>
      </c>
      <c r="C8" s="15" t="s">
        <v>106</v>
      </c>
      <c r="D8" s="15">
        <v>515</v>
      </c>
      <c r="E8" s="15">
        <v>1</v>
      </c>
      <c r="F8" s="12"/>
      <c r="G8" s="100"/>
      <c r="H8" s="99"/>
      <c r="I8" s="31"/>
      <c r="J8" s="15"/>
      <c r="K8" s="15"/>
      <c r="L8" s="15"/>
      <c r="M8" s="15"/>
      <c r="N8" s="49"/>
      <c r="P8" s="15"/>
      <c r="Q8" s="15"/>
      <c r="R8" s="15"/>
      <c r="S8" s="15"/>
      <c r="T8" s="15"/>
      <c r="U8" s="15"/>
      <c r="V8" s="15"/>
      <c r="W8" s="15"/>
      <c r="X8" s="57"/>
      <c r="Y8" s="242"/>
    </row>
    <row r="9" spans="1:25" s="73" customFormat="1" ht="25.05" customHeight="1">
      <c r="A9" s="268"/>
      <c r="B9" s="15">
        <v>2</v>
      </c>
      <c r="C9" s="15" t="s">
        <v>106</v>
      </c>
      <c r="D9" s="15">
        <v>517</v>
      </c>
      <c r="E9" s="15">
        <v>1</v>
      </c>
      <c r="F9" s="12"/>
      <c r="G9" s="101"/>
      <c r="H9" s="15"/>
      <c r="I9" s="31"/>
      <c r="J9" s="15"/>
      <c r="K9" s="15"/>
      <c r="L9" s="15"/>
      <c r="M9" s="15"/>
      <c r="N9" s="49"/>
      <c r="P9" s="15"/>
      <c r="Q9" s="15"/>
      <c r="R9" s="15"/>
      <c r="S9" s="15"/>
      <c r="T9" s="15"/>
      <c r="U9" s="15"/>
      <c r="V9" s="15"/>
      <c r="W9" s="15"/>
      <c r="X9" s="57"/>
      <c r="Y9" s="242"/>
    </row>
    <row r="10" spans="1:25" s="73" customFormat="1" ht="25.05" customHeight="1">
      <c r="A10" s="268"/>
      <c r="B10" s="15">
        <v>3</v>
      </c>
      <c r="C10" s="15" t="s">
        <v>107</v>
      </c>
      <c r="D10" s="15">
        <v>402</v>
      </c>
      <c r="E10" s="15">
        <v>1</v>
      </c>
      <c r="F10" s="12"/>
      <c r="G10" s="37"/>
      <c r="H10" s="15"/>
      <c r="I10" s="15"/>
      <c r="J10" s="15"/>
      <c r="K10" s="15"/>
      <c r="L10" s="15"/>
      <c r="M10" s="15"/>
      <c r="N10" s="49"/>
      <c r="P10" s="15"/>
      <c r="Q10" s="15"/>
      <c r="R10" s="15"/>
      <c r="S10" s="15"/>
      <c r="T10" s="15"/>
      <c r="U10" s="15"/>
      <c r="V10" s="15"/>
      <c r="W10" s="15"/>
      <c r="X10" s="57"/>
      <c r="Y10" s="242"/>
    </row>
    <row r="11" spans="1:25" s="73" customFormat="1" ht="25.05" customHeight="1">
      <c r="A11" s="268"/>
      <c r="B11" s="15">
        <v>3</v>
      </c>
      <c r="C11" s="15" t="s">
        <v>108</v>
      </c>
      <c r="D11" s="15">
        <v>403</v>
      </c>
      <c r="E11" s="15">
        <v>1</v>
      </c>
      <c r="F11" s="12"/>
      <c r="G11" s="37"/>
      <c r="H11" s="15"/>
      <c r="I11" s="15"/>
      <c r="J11" s="15"/>
      <c r="K11" s="15"/>
      <c r="L11" s="15"/>
      <c r="M11" s="15"/>
      <c r="N11" s="49"/>
      <c r="P11" s="15"/>
      <c r="Q11" s="15"/>
      <c r="R11" s="15"/>
      <c r="S11" s="15"/>
      <c r="T11" s="15"/>
      <c r="U11" s="15"/>
      <c r="V11" s="15"/>
      <c r="W11" s="15"/>
      <c r="X11" s="57"/>
      <c r="Y11" s="242"/>
    </row>
    <row r="12" spans="1:25" s="73" customFormat="1" ht="25.05" customHeight="1">
      <c r="A12" s="269"/>
      <c r="B12" s="15">
        <v>3</v>
      </c>
      <c r="C12" s="15" t="s">
        <v>108</v>
      </c>
      <c r="D12" s="15">
        <v>407</v>
      </c>
      <c r="E12" s="15">
        <v>1</v>
      </c>
      <c r="F12" s="12"/>
      <c r="G12" s="37"/>
      <c r="H12" s="15"/>
      <c r="I12" s="15"/>
      <c r="J12" s="15"/>
      <c r="K12" s="15"/>
      <c r="L12" s="15"/>
      <c r="M12" s="15"/>
      <c r="N12" s="49"/>
      <c r="P12" s="15"/>
      <c r="Q12" s="15"/>
      <c r="R12" s="15"/>
      <c r="S12" s="15"/>
      <c r="T12" s="15"/>
      <c r="U12" s="15"/>
      <c r="V12" s="15"/>
      <c r="W12" s="15"/>
      <c r="X12" s="57"/>
      <c r="Y12" s="242"/>
    </row>
    <row r="13" spans="1:25" s="73" customFormat="1" ht="25.05" customHeight="1">
      <c r="A13" s="57">
        <v>45954</v>
      </c>
      <c r="B13" s="15">
        <v>3</v>
      </c>
      <c r="C13" s="29" t="s">
        <v>109</v>
      </c>
      <c r="D13" s="15">
        <v>503</v>
      </c>
      <c r="E13" s="15">
        <v>1</v>
      </c>
      <c r="F13" s="12"/>
      <c r="G13" s="35"/>
      <c r="H13" s="15"/>
      <c r="I13" s="15"/>
      <c r="J13" s="15"/>
      <c r="K13" s="15"/>
      <c r="L13" s="15"/>
      <c r="M13" s="15"/>
      <c r="N13" s="49"/>
      <c r="P13" s="15"/>
      <c r="Q13" s="15"/>
      <c r="R13" s="15"/>
      <c r="S13" s="15"/>
      <c r="T13" s="15"/>
      <c r="U13" s="15"/>
      <c r="V13" s="15"/>
      <c r="W13" s="15"/>
      <c r="X13" s="15"/>
      <c r="Y13" s="242"/>
    </row>
    <row r="14" spans="1:25" s="73" customFormat="1" ht="25.05" customHeight="1">
      <c r="A14" s="37"/>
      <c r="B14" s="15">
        <v>3</v>
      </c>
      <c r="C14" s="15" t="s">
        <v>110</v>
      </c>
      <c r="D14" s="15">
        <v>508</v>
      </c>
      <c r="E14" s="15">
        <v>1</v>
      </c>
      <c r="F14" s="12"/>
      <c r="G14" s="15"/>
      <c r="H14" s="15"/>
      <c r="I14" s="15"/>
      <c r="J14" s="15"/>
      <c r="K14" s="15"/>
      <c r="L14" s="15"/>
      <c r="M14" s="15"/>
      <c r="N14" s="49"/>
      <c r="P14" s="15"/>
      <c r="Q14" s="15"/>
      <c r="R14" s="15"/>
      <c r="S14" s="15"/>
      <c r="T14" s="15"/>
      <c r="U14" s="15"/>
      <c r="V14" s="15"/>
      <c r="W14" s="15"/>
      <c r="X14" s="15"/>
      <c r="Y14" s="242"/>
    </row>
    <row r="15" spans="1:25" s="73" customFormat="1" ht="25.05" customHeight="1">
      <c r="A15" s="37"/>
      <c r="B15" s="15">
        <v>3</v>
      </c>
      <c r="C15" s="15" t="s">
        <v>111</v>
      </c>
      <c r="D15" s="15">
        <v>516</v>
      </c>
      <c r="E15" s="15">
        <v>1</v>
      </c>
      <c r="F15" s="12"/>
      <c r="G15" s="15"/>
      <c r="H15" s="15"/>
      <c r="I15" s="15"/>
      <c r="J15" s="15"/>
      <c r="K15" s="15"/>
      <c r="L15" s="15"/>
      <c r="M15" s="15"/>
      <c r="N15" s="49"/>
      <c r="P15" s="15"/>
      <c r="Q15" s="15"/>
      <c r="R15" s="15"/>
      <c r="S15" s="15"/>
      <c r="T15" s="15"/>
      <c r="U15" s="15"/>
      <c r="V15" s="15"/>
      <c r="W15" s="15"/>
      <c r="X15" s="15"/>
      <c r="Y15" s="242"/>
    </row>
    <row r="16" spans="1:25" s="19" customFormat="1" ht="25.05" customHeight="1">
      <c r="A16" s="83"/>
      <c r="B16" s="70"/>
      <c r="C16" s="70"/>
      <c r="D16" s="102" t="s">
        <v>103</v>
      </c>
      <c r="E16" s="102">
        <v>12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60"/>
      <c r="Y16" s="242"/>
    </row>
    <row r="17" spans="1:25" s="19" customFormat="1" ht="25.05" customHeight="1">
      <c r="A17" s="37"/>
      <c r="B17" s="15"/>
      <c r="C17" s="15"/>
      <c r="D17" s="103" t="s">
        <v>22</v>
      </c>
      <c r="E17" s="103">
        <v>265</v>
      </c>
      <c r="F17" s="12"/>
      <c r="G17" s="21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60"/>
      <c r="Y17" s="62"/>
    </row>
    <row r="18" spans="1:25" s="19" customFormat="1" ht="25.05" customHeight="1">
      <c r="A18" s="37"/>
      <c r="B18" s="15"/>
      <c r="C18" s="15"/>
      <c r="D18" s="103" t="s">
        <v>25</v>
      </c>
      <c r="E18" s="104">
        <f>E16/E17</f>
        <v>4.5283018867924497E-2</v>
      </c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60"/>
      <c r="Y18" s="62"/>
    </row>
    <row r="19" spans="1:25" s="19" customFormat="1" ht="25.05" customHeight="1">
      <c r="A19" s="63"/>
      <c r="G19" s="105"/>
      <c r="H19" s="12"/>
      <c r="I19" s="12"/>
      <c r="J19" s="12"/>
      <c r="K19" s="12"/>
      <c r="L19" s="12"/>
      <c r="M19" s="12"/>
      <c r="N19" s="60"/>
      <c r="O19" s="21"/>
      <c r="P19" s="21"/>
      <c r="U19" s="21"/>
      <c r="V19" s="21"/>
      <c r="X19" s="60"/>
      <c r="Y19" s="62"/>
    </row>
    <row r="20" spans="1:25" s="19" customFormat="1" ht="25.05" customHeight="1">
      <c r="A20" s="63"/>
      <c r="G20" s="106"/>
      <c r="H20" s="12"/>
      <c r="I20" s="109"/>
      <c r="J20" s="12"/>
      <c r="K20" s="12"/>
      <c r="L20" s="12"/>
      <c r="M20" s="12"/>
      <c r="N20" s="60"/>
      <c r="O20" s="21"/>
      <c r="P20" s="21"/>
      <c r="U20" s="21"/>
      <c r="V20" s="21"/>
      <c r="X20" s="60"/>
      <c r="Y20" s="62"/>
    </row>
    <row r="21" spans="1:25" s="19" customFormat="1" ht="25.05" customHeight="1">
      <c r="A21" s="63"/>
      <c r="G21" s="107"/>
      <c r="H21" s="12"/>
      <c r="I21" s="109"/>
      <c r="J21" s="12"/>
      <c r="K21" s="12"/>
      <c r="L21" s="12"/>
      <c r="M21" s="12"/>
      <c r="N21" s="60"/>
      <c r="O21" s="21"/>
      <c r="P21" s="21"/>
      <c r="U21" s="21"/>
      <c r="V21" s="21"/>
      <c r="X21" s="60"/>
      <c r="Y21" s="62"/>
    </row>
    <row r="22" spans="1:25" s="19" customFormat="1" ht="25.05" customHeight="1">
      <c r="A22" s="63"/>
      <c r="G22" s="94"/>
      <c r="H22" s="12"/>
      <c r="I22" s="12"/>
      <c r="J22" s="12"/>
      <c r="K22" s="12"/>
      <c r="L22" s="12"/>
      <c r="M22" s="12"/>
      <c r="N22" s="60"/>
      <c r="O22" s="21"/>
      <c r="P22" s="21"/>
      <c r="U22" s="21"/>
      <c r="V22" s="21"/>
      <c r="X22" s="60"/>
      <c r="Y22" s="62"/>
    </row>
    <row r="23" spans="1:25" s="19" customFormat="1" ht="25.05" customHeight="1">
      <c r="A23" s="63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0"/>
      <c r="Y23" s="62"/>
    </row>
    <row r="24" spans="1:25" s="19" customFormat="1" ht="25.05" customHeight="1">
      <c r="A24" s="63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0"/>
      <c r="Y24" s="62"/>
    </row>
    <row r="25" spans="1:25" s="19" customFormat="1" ht="25.05" customHeight="1">
      <c r="A25" s="63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0"/>
      <c r="Y25" s="62"/>
    </row>
    <row r="26" spans="1:25" s="19" customFormat="1" ht="25.05" customHeight="1">
      <c r="A26" s="63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63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63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63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63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63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63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63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63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63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63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63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63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63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63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63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63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63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63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63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63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63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A8:A12"/>
    <mergeCell ref="G2:G3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R15" sqref="R15"/>
    </sheetView>
  </sheetViews>
  <sheetFormatPr defaultColWidth="9" defaultRowHeight="25.05" customHeight="1"/>
  <cols>
    <col min="1" max="1" width="14.6640625" style="63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0.77734375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28" t="s">
        <v>112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50" t="s">
        <v>54</v>
      </c>
      <c r="B2" s="230"/>
      <c r="C2" s="230"/>
      <c r="D2" s="230"/>
      <c r="E2" s="230"/>
      <c r="F2" s="22"/>
      <c r="G2" s="235" t="s">
        <v>2</v>
      </c>
      <c r="H2" s="239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66"/>
      <c r="H3" s="240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40"/>
      <c r="Q3" s="240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7.45" customHeight="1">
      <c r="A4" s="270">
        <v>45950</v>
      </c>
      <c r="B4" s="64">
        <v>1</v>
      </c>
      <c r="C4" s="64" t="s">
        <v>113</v>
      </c>
      <c r="D4" s="45">
        <v>137</v>
      </c>
      <c r="E4" s="45">
        <v>1</v>
      </c>
      <c r="F4" s="26"/>
      <c r="G4" s="291" t="s">
        <v>185</v>
      </c>
      <c r="H4" s="65">
        <v>1</v>
      </c>
      <c r="I4" s="65" t="s">
        <v>114</v>
      </c>
      <c r="J4" s="65"/>
      <c r="K4" s="80"/>
      <c r="L4" s="45"/>
      <c r="M4" s="45">
        <v>221</v>
      </c>
      <c r="N4" s="45">
        <v>1</v>
      </c>
      <c r="O4" s="73"/>
      <c r="P4" s="81"/>
      <c r="Q4" s="70"/>
      <c r="R4" s="72"/>
      <c r="S4" s="72"/>
      <c r="T4" s="70"/>
      <c r="U4" s="47"/>
      <c r="V4" s="70"/>
      <c r="W4" s="89"/>
      <c r="X4" s="81"/>
      <c r="Y4" s="242"/>
    </row>
    <row r="5" spans="1:25" s="19" customFormat="1" ht="25.05" customHeight="1">
      <c r="A5" s="271"/>
      <c r="B5" s="64">
        <v>1</v>
      </c>
      <c r="C5" s="64" t="s">
        <v>115</v>
      </c>
      <c r="D5" s="45">
        <v>241</v>
      </c>
      <c r="E5" s="45">
        <v>1</v>
      </c>
      <c r="F5" s="26"/>
      <c r="G5" s="292"/>
      <c r="H5" s="65">
        <v>3</v>
      </c>
      <c r="I5" s="65" t="s">
        <v>116</v>
      </c>
      <c r="J5" s="65"/>
      <c r="K5" s="80"/>
      <c r="L5" s="45"/>
      <c r="M5" s="45">
        <v>203</v>
      </c>
      <c r="N5" s="45">
        <v>1</v>
      </c>
      <c r="O5" s="73"/>
      <c r="P5" s="81"/>
      <c r="Q5" s="70"/>
      <c r="R5" s="72"/>
      <c r="S5" s="72"/>
      <c r="T5" s="70"/>
      <c r="U5" s="72"/>
      <c r="V5" s="70"/>
      <c r="W5" s="89"/>
      <c r="X5" s="81"/>
      <c r="Y5" s="242"/>
    </row>
    <row r="6" spans="1:25" s="19" customFormat="1" ht="27.45" customHeight="1">
      <c r="A6" s="272"/>
      <c r="B6" s="64">
        <v>1</v>
      </c>
      <c r="C6" s="64" t="s">
        <v>117</v>
      </c>
      <c r="D6" s="64">
        <v>246</v>
      </c>
      <c r="E6" s="64">
        <v>1</v>
      </c>
      <c r="F6" s="12"/>
      <c r="G6" s="294" t="s">
        <v>187</v>
      </c>
      <c r="H6" s="31"/>
      <c r="I6" s="82"/>
      <c r="J6" s="34"/>
      <c r="K6" s="15"/>
      <c r="L6" s="15"/>
      <c r="M6" s="31"/>
      <c r="N6" s="49"/>
      <c r="O6" s="73"/>
      <c r="P6" s="68"/>
      <c r="Q6" s="70"/>
      <c r="R6" s="72"/>
      <c r="S6" s="72"/>
      <c r="T6" s="70"/>
      <c r="U6" s="70"/>
      <c r="V6" s="70"/>
      <c r="W6" s="89"/>
      <c r="X6" s="81"/>
      <c r="Y6" s="242"/>
    </row>
    <row r="7" spans="1:25" s="19" customFormat="1" ht="25.05" customHeight="1">
      <c r="A7" s="251">
        <v>45951</v>
      </c>
      <c r="B7" s="64">
        <v>1</v>
      </c>
      <c r="C7" s="64" t="s">
        <v>118</v>
      </c>
      <c r="D7" s="64">
        <v>301</v>
      </c>
      <c r="E7" s="64">
        <v>1</v>
      </c>
      <c r="F7" s="12"/>
      <c r="G7" s="295"/>
      <c r="H7" s="67">
        <v>1</v>
      </c>
      <c r="I7" s="31" t="s">
        <v>120</v>
      </c>
      <c r="J7" s="34"/>
      <c r="K7" s="34"/>
      <c r="L7" s="15"/>
      <c r="M7" s="31">
        <v>206</v>
      </c>
      <c r="N7" s="49" t="s">
        <v>121</v>
      </c>
      <c r="O7" s="73"/>
      <c r="P7" s="83"/>
      <c r="Q7" s="70"/>
      <c r="R7" s="72"/>
      <c r="S7" s="72"/>
      <c r="T7" s="70"/>
      <c r="U7" s="90"/>
      <c r="V7" s="70"/>
      <c r="W7" s="89"/>
      <c r="X7" s="81"/>
      <c r="Y7" s="242"/>
    </row>
    <row r="8" spans="1:25" s="19" customFormat="1" ht="25.05" customHeight="1">
      <c r="A8" s="252"/>
      <c r="B8" s="64">
        <v>1</v>
      </c>
      <c r="C8" s="64" t="s">
        <v>118</v>
      </c>
      <c r="D8" s="64">
        <v>302</v>
      </c>
      <c r="E8" s="64">
        <v>1</v>
      </c>
      <c r="F8" s="12"/>
      <c r="G8" s="295"/>
      <c r="H8" s="67">
        <v>1</v>
      </c>
      <c r="I8" s="31" t="s">
        <v>122</v>
      </c>
      <c r="J8" s="34"/>
      <c r="K8" s="15"/>
      <c r="L8" s="15"/>
      <c r="M8" s="31">
        <v>215</v>
      </c>
      <c r="N8" s="49" t="s">
        <v>123</v>
      </c>
      <c r="O8" s="73"/>
      <c r="P8" s="83"/>
      <c r="Q8" s="70"/>
      <c r="R8" s="72"/>
      <c r="S8" s="70"/>
      <c r="T8" s="70"/>
      <c r="U8" s="70"/>
      <c r="V8" s="15"/>
      <c r="W8" s="91"/>
      <c r="X8" s="81"/>
      <c r="Y8" s="242"/>
    </row>
    <row r="9" spans="1:25" s="19" customFormat="1" ht="25.05" customHeight="1">
      <c r="A9" s="253"/>
      <c r="B9" s="64">
        <v>1</v>
      </c>
      <c r="C9" s="64" t="s">
        <v>118</v>
      </c>
      <c r="D9" s="64">
        <v>304</v>
      </c>
      <c r="E9" s="64">
        <v>1</v>
      </c>
      <c r="F9" s="12"/>
      <c r="G9" s="295"/>
      <c r="H9" s="70">
        <v>1</v>
      </c>
      <c r="I9" s="70" t="s">
        <v>124</v>
      </c>
      <c r="J9" s="70">
        <v>128</v>
      </c>
      <c r="K9" s="15" t="s">
        <v>125</v>
      </c>
      <c r="L9" s="15"/>
      <c r="M9" s="31"/>
      <c r="N9" s="49"/>
      <c r="O9" s="84"/>
      <c r="P9" s="70"/>
      <c r="Q9" s="72"/>
      <c r="R9" s="70"/>
      <c r="S9" s="15"/>
      <c r="T9" s="15"/>
      <c r="U9" s="15"/>
      <c r="V9" s="15"/>
      <c r="W9" s="92"/>
      <c r="X9" s="81"/>
      <c r="Y9" s="242"/>
    </row>
    <row r="10" spans="1:25" s="19" customFormat="1" ht="25.05" customHeight="1">
      <c r="A10" s="251">
        <v>45952</v>
      </c>
      <c r="B10" s="64">
        <v>1</v>
      </c>
      <c r="C10" s="71" t="s">
        <v>126</v>
      </c>
      <c r="D10" s="71">
        <v>327</v>
      </c>
      <c r="E10" s="64">
        <v>1</v>
      </c>
      <c r="F10" s="12"/>
      <c r="G10" s="295"/>
      <c r="H10" s="31">
        <v>1</v>
      </c>
      <c r="I10" s="31" t="s">
        <v>124</v>
      </c>
      <c r="J10" s="34"/>
      <c r="K10" s="15"/>
      <c r="L10" s="15"/>
      <c r="M10" s="31">
        <v>129</v>
      </c>
      <c r="N10" s="49" t="s">
        <v>127</v>
      </c>
      <c r="O10" s="84"/>
      <c r="P10" s="70"/>
      <c r="Q10" s="70"/>
      <c r="R10" s="70"/>
      <c r="S10" s="70"/>
      <c r="T10" s="15"/>
      <c r="U10" s="15"/>
      <c r="V10" s="15"/>
      <c r="W10" s="91"/>
      <c r="X10" s="81"/>
      <c r="Y10" s="242"/>
    </row>
    <row r="11" spans="1:25" s="19" customFormat="1" ht="25.05" customHeight="1">
      <c r="A11" s="252"/>
      <c r="B11" s="64">
        <v>1</v>
      </c>
      <c r="C11" s="71" t="s">
        <v>128</v>
      </c>
      <c r="D11" s="64">
        <v>430</v>
      </c>
      <c r="E11" s="64">
        <v>1</v>
      </c>
      <c r="F11" s="12"/>
      <c r="G11" s="296"/>
      <c r="H11" s="31">
        <v>1</v>
      </c>
      <c r="I11" s="31" t="s">
        <v>129</v>
      </c>
      <c r="J11" s="47"/>
      <c r="K11" s="15"/>
      <c r="L11" s="15"/>
      <c r="M11" s="31">
        <v>131</v>
      </c>
      <c r="N11" s="49" t="s">
        <v>130</v>
      </c>
      <c r="O11" s="73"/>
      <c r="P11" s="81"/>
      <c r="Q11" s="81"/>
      <c r="R11" s="81"/>
      <c r="S11" s="81"/>
      <c r="T11" s="81"/>
      <c r="U11" s="81"/>
      <c r="V11" s="81"/>
      <c r="W11" s="81"/>
      <c r="X11" s="81"/>
      <c r="Y11" s="242"/>
    </row>
    <row r="12" spans="1:25" s="19" customFormat="1" ht="25.05" customHeight="1">
      <c r="A12" s="252"/>
      <c r="B12" s="70">
        <v>1</v>
      </c>
      <c r="C12" s="70" t="s">
        <v>102</v>
      </c>
      <c r="D12" s="70">
        <v>436</v>
      </c>
      <c r="E12" s="70">
        <v>1</v>
      </c>
      <c r="F12" s="12"/>
      <c r="G12" s="293">
        <v>45952</v>
      </c>
      <c r="H12" s="31">
        <v>1</v>
      </c>
      <c r="I12" s="31" t="s">
        <v>128</v>
      </c>
      <c r="J12" s="47"/>
      <c r="K12" s="15"/>
      <c r="L12" s="15"/>
      <c r="M12" s="31">
        <v>430</v>
      </c>
      <c r="N12" s="49">
        <v>1</v>
      </c>
      <c r="O12" s="73"/>
      <c r="P12" s="68"/>
      <c r="Q12" s="90"/>
      <c r="R12" s="93"/>
      <c r="S12" s="93"/>
      <c r="T12" s="90"/>
      <c r="U12" s="58"/>
      <c r="V12" s="58"/>
      <c r="W12" s="58"/>
      <c r="X12" s="58"/>
      <c r="Y12" s="242"/>
    </row>
    <row r="13" spans="1:25" s="19" customFormat="1" ht="25.05" customHeight="1">
      <c r="A13" s="252"/>
      <c r="B13" s="70">
        <v>1</v>
      </c>
      <c r="C13" s="70" t="s">
        <v>102</v>
      </c>
      <c r="D13" s="70">
        <v>438</v>
      </c>
      <c r="E13" s="70">
        <v>1</v>
      </c>
      <c r="F13" s="12"/>
      <c r="G13" s="35"/>
      <c r="H13" s="31">
        <v>1</v>
      </c>
      <c r="I13" s="31" t="s">
        <v>131</v>
      </c>
      <c r="J13" s="47"/>
      <c r="K13" s="15"/>
      <c r="L13" s="15"/>
      <c r="M13" s="31">
        <v>444</v>
      </c>
      <c r="N13" s="49">
        <v>1</v>
      </c>
      <c r="O13" s="73"/>
      <c r="P13" s="66"/>
      <c r="Q13" s="70"/>
      <c r="R13" s="72"/>
      <c r="S13" s="72"/>
      <c r="T13" s="70"/>
      <c r="U13" s="15"/>
      <c r="V13" s="15"/>
      <c r="W13" s="15"/>
      <c r="X13" s="15"/>
      <c r="Y13" s="242"/>
    </row>
    <row r="14" spans="1:25" s="19" customFormat="1" ht="25.05" customHeight="1">
      <c r="A14" s="253"/>
      <c r="B14" s="70">
        <v>1</v>
      </c>
      <c r="C14" s="70" t="s">
        <v>131</v>
      </c>
      <c r="D14" s="70">
        <v>444</v>
      </c>
      <c r="E14" s="70">
        <v>1</v>
      </c>
      <c r="F14" s="12"/>
      <c r="G14" s="35"/>
      <c r="H14" s="31"/>
      <c r="I14" s="31"/>
      <c r="J14" s="85" t="s">
        <v>103</v>
      </c>
      <c r="K14" s="85">
        <v>1</v>
      </c>
      <c r="L14" s="47"/>
      <c r="M14" s="86" t="s">
        <v>103</v>
      </c>
      <c r="N14" s="56">
        <v>8</v>
      </c>
      <c r="O14" s="54"/>
      <c r="P14" s="83"/>
      <c r="Q14" s="70"/>
      <c r="R14" s="72"/>
      <c r="S14" s="72"/>
      <c r="T14" s="70"/>
      <c r="U14" s="15"/>
      <c r="V14" s="15"/>
      <c r="W14" s="15"/>
      <c r="X14" s="15"/>
      <c r="Y14" s="242"/>
    </row>
    <row r="15" spans="1:25" s="19" customFormat="1" ht="25.05" customHeight="1">
      <c r="A15" s="251">
        <v>45953</v>
      </c>
      <c r="B15" s="70">
        <v>1</v>
      </c>
      <c r="C15" s="70" t="s">
        <v>132</v>
      </c>
      <c r="D15" s="70">
        <v>508</v>
      </c>
      <c r="E15" s="70">
        <v>1</v>
      </c>
      <c r="F15" s="12"/>
      <c r="G15" s="35"/>
      <c r="H15" s="31"/>
      <c r="I15" s="31"/>
      <c r="J15" s="47"/>
      <c r="K15" s="15"/>
      <c r="L15" s="15"/>
      <c r="M15" s="87"/>
      <c r="N15" s="49"/>
      <c r="O15" s="54"/>
      <c r="P15" s="83"/>
      <c r="Q15" s="70"/>
      <c r="R15" s="70"/>
      <c r="S15" s="70"/>
      <c r="T15" s="70"/>
      <c r="U15" s="15"/>
      <c r="V15" s="15"/>
      <c r="W15" s="15"/>
      <c r="X15" s="15"/>
      <c r="Y15" s="242"/>
    </row>
    <row r="16" spans="1:25" s="19" customFormat="1" ht="25.05" customHeight="1">
      <c r="A16" s="252"/>
      <c r="B16" s="70">
        <v>4</v>
      </c>
      <c r="C16" s="70" t="s">
        <v>133</v>
      </c>
      <c r="D16" s="70">
        <v>406</v>
      </c>
      <c r="E16" s="70">
        <v>1</v>
      </c>
      <c r="F16" s="12"/>
      <c r="G16" s="35"/>
      <c r="H16" s="34"/>
      <c r="I16" s="34"/>
      <c r="J16" s="47"/>
      <c r="K16" s="15"/>
      <c r="L16" s="15"/>
      <c r="M16" s="88"/>
      <c r="N16" s="49"/>
      <c r="O16" s="21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253"/>
      <c r="B17" s="70">
        <v>4</v>
      </c>
      <c r="C17" s="70" t="s">
        <v>129</v>
      </c>
      <c r="D17" s="70">
        <v>409</v>
      </c>
      <c r="E17" s="70">
        <v>1</v>
      </c>
      <c r="F17" s="12"/>
      <c r="G17" s="35"/>
      <c r="H17" s="34"/>
      <c r="I17" s="34"/>
      <c r="J17" s="47"/>
      <c r="K17" s="15"/>
      <c r="L17" s="15"/>
      <c r="M17" s="88"/>
      <c r="N17" s="49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251">
        <v>45950</v>
      </c>
      <c r="B18" s="70">
        <v>3</v>
      </c>
      <c r="C18" s="70" t="s">
        <v>116</v>
      </c>
      <c r="D18" s="70">
        <v>201</v>
      </c>
      <c r="E18" s="72">
        <v>1</v>
      </c>
      <c r="F18" s="73"/>
      <c r="G18" s="35"/>
      <c r="H18" s="34"/>
      <c r="I18" s="34"/>
      <c r="J18" s="47"/>
      <c r="K18" s="15"/>
      <c r="L18" s="15"/>
      <c r="M18" s="34"/>
      <c r="N18" s="49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252"/>
      <c r="B19" s="70">
        <v>3</v>
      </c>
      <c r="C19" s="70" t="s">
        <v>116</v>
      </c>
      <c r="D19" s="70">
        <v>202</v>
      </c>
      <c r="E19" s="72">
        <v>1</v>
      </c>
      <c r="F19" s="74"/>
      <c r="G19" s="35"/>
      <c r="H19" s="34"/>
      <c r="I19" s="34"/>
      <c r="J19" s="47"/>
      <c r="K19" s="15"/>
      <c r="L19" s="15"/>
      <c r="M19" s="34"/>
      <c r="N19" s="49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252"/>
      <c r="B20" s="70">
        <v>3</v>
      </c>
      <c r="C20" s="70" t="s">
        <v>116</v>
      </c>
      <c r="D20" s="70">
        <v>203</v>
      </c>
      <c r="E20" s="75">
        <v>1</v>
      </c>
      <c r="F20" s="74"/>
      <c r="G20" s="35"/>
      <c r="H20" s="34"/>
      <c r="I20" s="34"/>
      <c r="J20" s="47"/>
      <c r="K20" s="15"/>
      <c r="L20" s="15"/>
      <c r="M20" s="34"/>
      <c r="N20" s="49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252"/>
      <c r="B21" s="31">
        <v>3</v>
      </c>
      <c r="C21" s="31" t="s">
        <v>134</v>
      </c>
      <c r="D21" s="31">
        <v>206</v>
      </c>
      <c r="E21" s="31">
        <v>1</v>
      </c>
      <c r="F21" s="74"/>
      <c r="G21" s="35"/>
      <c r="H21" s="34"/>
      <c r="I21" s="34"/>
      <c r="J21" s="47"/>
      <c r="K21" s="15"/>
      <c r="L21" s="15"/>
      <c r="M21" s="34"/>
      <c r="N21" s="49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252"/>
      <c r="B22" s="31">
        <v>3</v>
      </c>
      <c r="C22" s="31" t="s">
        <v>134</v>
      </c>
      <c r="D22" s="31">
        <v>207</v>
      </c>
      <c r="E22" s="31">
        <v>1</v>
      </c>
      <c r="F22" s="74"/>
      <c r="G22" s="35"/>
      <c r="H22" s="34"/>
      <c r="I22" s="34"/>
      <c r="J22" s="47"/>
      <c r="K22" s="15"/>
      <c r="L22" s="15"/>
      <c r="M22" s="34"/>
      <c r="N22" s="49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252"/>
      <c r="B23" s="31">
        <v>3</v>
      </c>
      <c r="C23" s="31" t="s">
        <v>134</v>
      </c>
      <c r="D23" s="31">
        <v>208</v>
      </c>
      <c r="E23" s="31">
        <v>1</v>
      </c>
      <c r="F23" s="74"/>
      <c r="G23" s="35"/>
      <c r="H23" s="34"/>
      <c r="I23" s="34"/>
      <c r="J23" s="47"/>
      <c r="K23" s="15"/>
      <c r="L23" s="15"/>
      <c r="M23" s="34"/>
      <c r="N23" s="49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252"/>
      <c r="B24" s="31">
        <v>3</v>
      </c>
      <c r="C24" s="31" t="s">
        <v>134</v>
      </c>
      <c r="D24" s="31">
        <v>209</v>
      </c>
      <c r="E24" s="31">
        <v>1</v>
      </c>
      <c r="F24" s="74"/>
      <c r="G24" s="35"/>
      <c r="H24" s="34"/>
      <c r="I24" s="34"/>
      <c r="J24" s="47"/>
      <c r="K24" s="15"/>
      <c r="L24" s="15"/>
      <c r="M24" s="34"/>
      <c r="N24" s="49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252"/>
      <c r="B25" s="31">
        <v>3</v>
      </c>
      <c r="C25" s="31" t="s">
        <v>135</v>
      </c>
      <c r="D25" s="31">
        <v>218</v>
      </c>
      <c r="E25" s="31">
        <v>1</v>
      </c>
      <c r="F25" s="74"/>
      <c r="G25" s="35"/>
      <c r="H25" s="34"/>
      <c r="I25" s="34"/>
      <c r="J25" s="47"/>
      <c r="K25" s="15"/>
      <c r="L25" s="15"/>
      <c r="M25" s="34"/>
      <c r="N25" s="49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253"/>
      <c r="B26" s="31">
        <v>3</v>
      </c>
      <c r="C26" s="31" t="s">
        <v>135</v>
      </c>
      <c r="D26" s="31">
        <v>220</v>
      </c>
      <c r="E26" s="31">
        <v>1</v>
      </c>
      <c r="F26" s="74"/>
      <c r="G26" s="35"/>
      <c r="H26" s="34"/>
      <c r="I26" s="34"/>
      <c r="J26" s="47"/>
      <c r="K26" s="15"/>
      <c r="L26" s="15"/>
      <c r="M26" s="34"/>
      <c r="N26" s="49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76">
        <v>45951</v>
      </c>
      <c r="B27" s="31">
        <v>3</v>
      </c>
      <c r="C27" s="31" t="s">
        <v>136</v>
      </c>
      <c r="D27" s="31">
        <v>119</v>
      </c>
      <c r="E27" s="31">
        <v>1</v>
      </c>
      <c r="F27" s="74"/>
      <c r="G27" s="35"/>
      <c r="H27" s="34"/>
      <c r="I27" s="34"/>
      <c r="J27" s="47"/>
      <c r="K27" s="15"/>
      <c r="L27" s="15"/>
      <c r="M27" s="34"/>
      <c r="N27" s="49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273">
        <v>45952</v>
      </c>
      <c r="B28" s="31">
        <v>3</v>
      </c>
      <c r="C28" s="31" t="s">
        <v>137</v>
      </c>
      <c r="D28" s="31">
        <v>301</v>
      </c>
      <c r="E28" s="31">
        <v>1</v>
      </c>
      <c r="F28" s="74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274"/>
      <c r="B29" s="31">
        <v>3</v>
      </c>
      <c r="C29" s="31" t="s">
        <v>137</v>
      </c>
      <c r="D29" s="31">
        <v>306</v>
      </c>
      <c r="E29" s="31">
        <v>1</v>
      </c>
      <c r="F29" s="74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77"/>
      <c r="B30" s="50"/>
      <c r="C30" s="50"/>
      <c r="D30" s="78" t="s">
        <v>103</v>
      </c>
      <c r="E30" s="78">
        <f>SUM(E4:E29)</f>
        <v>26</v>
      </c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77"/>
      <c r="B31" s="50"/>
      <c r="C31" s="50"/>
      <c r="D31" s="78" t="s">
        <v>22</v>
      </c>
      <c r="E31" s="78">
        <v>325</v>
      </c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77"/>
      <c r="B32" s="50"/>
      <c r="C32" s="50"/>
      <c r="D32" s="78" t="s">
        <v>25</v>
      </c>
      <c r="E32" s="79">
        <f>E30/E31</f>
        <v>0.08</v>
      </c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63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63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63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63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22">
    <mergeCell ref="Y2:Y15"/>
    <mergeCell ref="G4:G5"/>
    <mergeCell ref="G6:G11"/>
    <mergeCell ref="A28:A29"/>
    <mergeCell ref="G2:G3"/>
    <mergeCell ref="H2:H3"/>
    <mergeCell ref="I2:I3"/>
    <mergeCell ref="A4:A6"/>
    <mergeCell ref="A7:A9"/>
    <mergeCell ref="A10:A14"/>
    <mergeCell ref="A15:A17"/>
    <mergeCell ref="A18:A26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S19" sqref="S19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28" t="s">
        <v>138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61"/>
    </row>
    <row r="2" spans="1:25" s="17" customFormat="1" ht="39" customHeight="1">
      <c r="A2" s="230" t="s">
        <v>139</v>
      </c>
      <c r="B2" s="230"/>
      <c r="C2" s="230"/>
      <c r="D2" s="230"/>
      <c r="E2" s="230"/>
      <c r="F2" s="22"/>
      <c r="G2" s="235" t="s">
        <v>2</v>
      </c>
      <c r="H2" s="240" t="s">
        <v>3</v>
      </c>
      <c r="I2" s="240" t="s">
        <v>4</v>
      </c>
      <c r="J2" s="244" t="s">
        <v>5</v>
      </c>
      <c r="K2" s="245"/>
      <c r="L2" s="246"/>
      <c r="M2" s="232" t="s">
        <v>6</v>
      </c>
      <c r="N2" s="232"/>
      <c r="P2" s="239" t="s">
        <v>2</v>
      </c>
      <c r="Q2" s="239" t="s">
        <v>3</v>
      </c>
      <c r="R2" s="239" t="s">
        <v>4</v>
      </c>
      <c r="S2" s="247" t="s">
        <v>7</v>
      </c>
      <c r="T2" s="247"/>
      <c r="U2" s="247" t="s">
        <v>8</v>
      </c>
      <c r="V2" s="247"/>
      <c r="W2" s="247" t="s">
        <v>9</v>
      </c>
      <c r="X2" s="247"/>
      <c r="Y2" s="242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66"/>
      <c r="H3" s="241"/>
      <c r="I3" s="241"/>
      <c r="J3" s="27" t="s">
        <v>13</v>
      </c>
      <c r="K3" s="46" t="s">
        <v>14</v>
      </c>
      <c r="L3" s="23" t="s">
        <v>15</v>
      </c>
      <c r="M3" s="23" t="s">
        <v>11</v>
      </c>
      <c r="N3" s="23" t="s">
        <v>12</v>
      </c>
      <c r="P3" s="239"/>
      <c r="Q3" s="239"/>
      <c r="R3" s="240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42"/>
    </row>
    <row r="4" spans="1:25" s="19" customFormat="1" ht="25.05" customHeight="1">
      <c r="A4" s="28"/>
      <c r="B4" s="15"/>
      <c r="C4" s="29"/>
      <c r="D4" s="15"/>
      <c r="E4" s="15"/>
      <c r="F4" s="15"/>
      <c r="G4" s="30">
        <v>45952</v>
      </c>
      <c r="H4" s="31">
        <v>6</v>
      </c>
      <c r="I4" s="31" t="s">
        <v>140</v>
      </c>
      <c r="J4" s="34"/>
      <c r="K4" s="47"/>
      <c r="L4" s="48"/>
      <c r="M4" s="31">
        <v>229</v>
      </c>
      <c r="N4" s="49">
        <v>1</v>
      </c>
      <c r="P4" s="32"/>
      <c r="Q4" s="15"/>
      <c r="R4" s="15"/>
      <c r="S4" s="15"/>
      <c r="T4" s="15"/>
      <c r="U4" s="15"/>
      <c r="V4" s="15"/>
      <c r="W4" s="15"/>
      <c r="X4" s="15"/>
      <c r="Y4" s="242"/>
    </row>
    <row r="5" spans="1:25" s="19" customFormat="1" ht="25.05" customHeight="1">
      <c r="A5" s="28"/>
      <c r="B5" s="28"/>
      <c r="C5" s="28"/>
      <c r="D5" s="32"/>
      <c r="E5" s="15"/>
      <c r="F5" s="15"/>
      <c r="G5" s="33" t="s">
        <v>141</v>
      </c>
      <c r="H5" s="34">
        <v>6</v>
      </c>
      <c r="I5" s="34" t="s">
        <v>142</v>
      </c>
      <c r="J5" s="47"/>
      <c r="K5" s="47"/>
      <c r="L5" s="48"/>
      <c r="M5" s="34">
        <v>239</v>
      </c>
      <c r="N5" s="49">
        <v>1</v>
      </c>
      <c r="P5" s="50"/>
      <c r="Q5" s="15"/>
      <c r="R5" s="15"/>
      <c r="S5" s="15"/>
      <c r="T5" s="15"/>
      <c r="U5" s="15"/>
      <c r="V5" s="15"/>
      <c r="W5" s="15"/>
      <c r="X5" s="15"/>
      <c r="Y5" s="242"/>
    </row>
    <row r="6" spans="1:25" s="19" customFormat="1" ht="25.05" customHeight="1">
      <c r="A6" s="28"/>
      <c r="B6" s="28"/>
      <c r="C6" s="28"/>
      <c r="D6" s="32"/>
      <c r="E6" s="15"/>
      <c r="F6" s="15"/>
      <c r="G6" s="35"/>
      <c r="H6" s="34">
        <v>6</v>
      </c>
      <c r="I6" s="34" t="s">
        <v>143</v>
      </c>
      <c r="J6" s="34"/>
      <c r="K6" s="47"/>
      <c r="L6" s="47"/>
      <c r="M6" s="34">
        <v>508</v>
      </c>
      <c r="N6" s="49">
        <v>1</v>
      </c>
      <c r="P6" s="50"/>
      <c r="Q6" s="15"/>
      <c r="R6" s="15"/>
      <c r="S6" s="15"/>
      <c r="T6" s="15"/>
      <c r="U6" s="15"/>
      <c r="V6" s="15"/>
      <c r="W6" s="15"/>
      <c r="X6" s="57"/>
      <c r="Y6" s="242"/>
    </row>
    <row r="7" spans="1:25" s="19" customFormat="1" ht="25.05" customHeight="1">
      <c r="A7" s="28"/>
      <c r="B7" s="28"/>
      <c r="C7" s="28"/>
      <c r="D7" s="32"/>
      <c r="E7" s="36"/>
      <c r="F7" s="15"/>
      <c r="G7" s="35"/>
      <c r="H7" s="31">
        <v>6</v>
      </c>
      <c r="I7" s="31" t="s">
        <v>144</v>
      </c>
      <c r="J7" s="34"/>
      <c r="K7" s="15"/>
      <c r="L7" s="15"/>
      <c r="M7" s="31">
        <v>514</v>
      </c>
      <c r="N7" s="49">
        <v>1</v>
      </c>
      <c r="P7" s="50"/>
      <c r="Q7" s="15"/>
      <c r="R7" s="15"/>
      <c r="S7" s="15"/>
      <c r="T7" s="15"/>
      <c r="U7" s="15"/>
      <c r="V7" s="15"/>
      <c r="W7" s="15"/>
      <c r="X7" s="57"/>
      <c r="Y7" s="242"/>
    </row>
    <row r="8" spans="1:25" s="19" customFormat="1" ht="25.05" customHeight="1">
      <c r="A8" s="28"/>
      <c r="B8" s="28"/>
      <c r="C8" s="28"/>
      <c r="D8" s="28"/>
      <c r="E8" s="28"/>
      <c r="F8" s="15"/>
      <c r="G8" s="30">
        <v>45951</v>
      </c>
      <c r="H8" s="31"/>
      <c r="I8" s="51"/>
      <c r="J8" s="51"/>
      <c r="K8" s="15"/>
      <c r="L8" s="15"/>
      <c r="M8" s="31"/>
      <c r="N8" s="49"/>
      <c r="P8" s="50"/>
      <c r="Q8" s="15"/>
      <c r="R8" s="15"/>
      <c r="S8" s="15"/>
      <c r="T8" s="15"/>
      <c r="U8" s="15"/>
      <c r="V8" s="15"/>
      <c r="W8" s="15"/>
      <c r="X8" s="57"/>
      <c r="Y8" s="242"/>
    </row>
    <row r="9" spans="1:25" s="19" customFormat="1" ht="25.05" customHeight="1">
      <c r="A9" s="28"/>
      <c r="B9" s="28"/>
      <c r="C9" s="28"/>
      <c r="D9" s="28"/>
      <c r="E9" s="28"/>
      <c r="F9" s="15"/>
      <c r="G9" s="275" t="s">
        <v>119</v>
      </c>
      <c r="H9" s="31">
        <v>6</v>
      </c>
      <c r="I9" s="52" t="s">
        <v>145</v>
      </c>
      <c r="J9" s="51"/>
      <c r="K9" s="15"/>
      <c r="L9" s="15"/>
      <c r="M9" s="31">
        <v>135</v>
      </c>
      <c r="N9" s="53" t="s">
        <v>146</v>
      </c>
      <c r="P9" s="50"/>
      <c r="Q9" s="15"/>
      <c r="R9" s="15"/>
      <c r="S9" s="15"/>
      <c r="T9" s="15"/>
      <c r="U9" s="15"/>
      <c r="V9" s="15"/>
      <c r="W9" s="15"/>
      <c r="X9" s="57"/>
      <c r="Y9" s="242"/>
    </row>
    <row r="10" spans="1:25" s="19" customFormat="1" ht="25.05" customHeight="1">
      <c r="A10" s="37"/>
      <c r="B10" s="15"/>
      <c r="C10" s="15"/>
      <c r="D10" s="15"/>
      <c r="E10" s="15"/>
      <c r="F10" s="15"/>
      <c r="G10" s="276"/>
      <c r="H10" s="31">
        <v>6</v>
      </c>
      <c r="I10" s="31" t="s">
        <v>145</v>
      </c>
      <c r="J10" s="54"/>
      <c r="K10" s="34"/>
      <c r="L10" s="47"/>
      <c r="M10" s="31">
        <v>132</v>
      </c>
      <c r="N10" s="53" t="s">
        <v>147</v>
      </c>
      <c r="P10" s="50"/>
      <c r="Q10" s="15"/>
      <c r="R10" s="15"/>
      <c r="S10" s="15"/>
      <c r="T10" s="15"/>
      <c r="U10" s="15"/>
      <c r="V10" s="15"/>
      <c r="W10" s="15"/>
      <c r="X10" s="57"/>
      <c r="Y10" s="242"/>
    </row>
    <row r="11" spans="1:25" s="19" customFormat="1" ht="25.05" customHeight="1">
      <c r="A11" s="37"/>
      <c r="B11" s="15"/>
      <c r="C11" s="15"/>
      <c r="D11" s="15"/>
      <c r="E11" s="15"/>
      <c r="F11" s="15"/>
      <c r="G11" s="276"/>
      <c r="H11" s="31">
        <v>6</v>
      </c>
      <c r="I11" s="34" t="s">
        <v>148</v>
      </c>
      <c r="J11" s="34">
        <v>246</v>
      </c>
      <c r="K11" s="34" t="s">
        <v>149</v>
      </c>
      <c r="L11" s="47"/>
      <c r="M11" s="34">
        <v>246</v>
      </c>
      <c r="N11" s="53" t="s">
        <v>150</v>
      </c>
      <c r="P11" s="50"/>
      <c r="Q11" s="15"/>
      <c r="R11" s="58"/>
      <c r="S11" s="58"/>
      <c r="T11" s="58"/>
      <c r="U11" s="58"/>
      <c r="V11" s="58"/>
      <c r="W11" s="58"/>
      <c r="X11" s="59"/>
      <c r="Y11" s="242"/>
    </row>
    <row r="12" spans="1:25" s="19" customFormat="1" ht="25.05" customHeight="1">
      <c r="A12" s="37"/>
      <c r="B12" s="15"/>
      <c r="C12" s="15"/>
      <c r="D12" s="15"/>
      <c r="E12" s="15"/>
      <c r="F12" s="15"/>
      <c r="G12" s="276"/>
      <c r="H12" s="31">
        <v>6</v>
      </c>
      <c r="I12" s="34" t="s">
        <v>142</v>
      </c>
      <c r="J12" s="34"/>
      <c r="K12" s="34"/>
      <c r="L12" s="47"/>
      <c r="M12" s="34">
        <v>242</v>
      </c>
      <c r="N12" s="297" t="s">
        <v>188</v>
      </c>
      <c r="P12" s="50"/>
      <c r="Q12" s="15"/>
      <c r="R12" s="15"/>
      <c r="S12" s="15"/>
      <c r="T12" s="15"/>
      <c r="U12" s="15"/>
      <c r="V12" s="15"/>
      <c r="W12" s="15"/>
      <c r="X12" s="15"/>
      <c r="Y12" s="242"/>
    </row>
    <row r="13" spans="1:25" s="19" customFormat="1" ht="25.05" customHeight="1">
      <c r="A13" s="37"/>
      <c r="B13" s="15"/>
      <c r="C13" s="29"/>
      <c r="D13" s="15"/>
      <c r="E13" s="15"/>
      <c r="F13" s="15"/>
      <c r="G13" s="276"/>
      <c r="H13" s="15">
        <v>6</v>
      </c>
      <c r="I13" s="15" t="s">
        <v>151</v>
      </c>
      <c r="J13" s="15"/>
      <c r="K13" s="15"/>
      <c r="L13" s="15"/>
      <c r="M13" s="15">
        <v>230</v>
      </c>
      <c r="N13" s="53" t="s">
        <v>152</v>
      </c>
      <c r="P13" s="15"/>
      <c r="Q13" s="15"/>
      <c r="R13" s="15"/>
      <c r="S13" s="15"/>
      <c r="T13" s="15"/>
      <c r="U13" s="15"/>
      <c r="V13" s="15"/>
      <c r="W13" s="15"/>
      <c r="X13" s="15"/>
      <c r="Y13" s="242"/>
    </row>
    <row r="14" spans="1:25" s="19" customFormat="1" ht="25.05" customHeight="1">
      <c r="A14" s="37"/>
      <c r="B14" s="15"/>
      <c r="C14" s="15"/>
      <c r="D14" s="15"/>
      <c r="E14" s="15"/>
      <c r="F14" s="15"/>
      <c r="G14" s="276"/>
      <c r="H14" s="15">
        <v>6</v>
      </c>
      <c r="I14" s="15" t="s">
        <v>142</v>
      </c>
      <c r="J14" s="15"/>
      <c r="K14" s="15"/>
      <c r="L14" s="15"/>
      <c r="M14" s="15">
        <v>240</v>
      </c>
      <c r="N14" s="53" t="s">
        <v>153</v>
      </c>
      <c r="P14" s="15"/>
      <c r="Q14" s="15"/>
      <c r="R14" s="15"/>
      <c r="S14" s="15"/>
      <c r="T14" s="15"/>
      <c r="U14" s="15"/>
      <c r="V14" s="15"/>
      <c r="W14" s="15"/>
      <c r="X14" s="15"/>
      <c r="Y14" s="242"/>
    </row>
    <row r="15" spans="1:25" s="19" customFormat="1" ht="25.05" customHeight="1">
      <c r="A15" s="37"/>
      <c r="B15" s="15"/>
      <c r="C15" s="15"/>
      <c r="D15" s="15"/>
      <c r="E15" s="15"/>
      <c r="F15" s="15"/>
      <c r="G15" s="276"/>
      <c r="H15" s="38"/>
      <c r="I15" s="38"/>
      <c r="J15" s="38"/>
      <c r="K15" s="38"/>
      <c r="L15" s="38"/>
      <c r="M15" s="38"/>
      <c r="N15" s="55"/>
      <c r="O15" s="12"/>
      <c r="P15" s="15"/>
      <c r="Q15" s="15"/>
      <c r="R15" s="15"/>
      <c r="S15" s="15"/>
      <c r="T15" s="15"/>
      <c r="U15" s="15"/>
      <c r="V15" s="15"/>
      <c r="W15" s="15"/>
      <c r="X15" s="49"/>
      <c r="Y15" s="242"/>
    </row>
    <row r="16" spans="1:25" s="19" customFormat="1" ht="25.05" customHeight="1">
      <c r="G16" s="39"/>
      <c r="H16" s="40"/>
      <c r="I16" s="40"/>
      <c r="J16" s="56" t="s">
        <v>103</v>
      </c>
      <c r="K16" s="56">
        <v>2</v>
      </c>
      <c r="L16" s="40"/>
      <c r="M16" s="56" t="s">
        <v>103</v>
      </c>
      <c r="N16" s="56">
        <v>10</v>
      </c>
      <c r="O16" s="21"/>
      <c r="P16" s="21"/>
      <c r="U16" s="21"/>
      <c r="V16" s="21"/>
      <c r="X16" s="60"/>
      <c r="Y16" s="62"/>
    </row>
    <row r="17" spans="7:25" s="19" customFormat="1" ht="25.05" customHeight="1">
      <c r="G17" s="39"/>
      <c r="H17" s="40"/>
      <c r="I17" s="40"/>
      <c r="J17" s="40"/>
      <c r="K17" s="40"/>
      <c r="L17" s="40"/>
      <c r="M17" s="40"/>
      <c r="N17" s="40"/>
      <c r="O17" s="21"/>
      <c r="P17" s="21"/>
      <c r="U17" s="21"/>
      <c r="V17" s="21"/>
      <c r="X17" s="60"/>
      <c r="Y17" s="62"/>
    </row>
    <row r="18" spans="7:25" s="19" customFormat="1" ht="25.05" customHeight="1">
      <c r="G18" s="41"/>
      <c r="H18" s="42"/>
      <c r="I18" s="42"/>
      <c r="J18" s="42"/>
      <c r="K18" s="42"/>
      <c r="L18" s="42"/>
      <c r="M18" s="42"/>
      <c r="N18" s="42"/>
      <c r="O18" s="21"/>
      <c r="P18" s="21"/>
      <c r="U18" s="21"/>
      <c r="V18" s="21"/>
      <c r="X18" s="60"/>
      <c r="Y18" s="62"/>
    </row>
    <row r="19" spans="7:25" s="19" customFormat="1" ht="25.05" customHeight="1">
      <c r="G19" s="41"/>
      <c r="H19" s="42"/>
      <c r="I19" s="42"/>
      <c r="J19" s="42"/>
      <c r="K19" s="42"/>
      <c r="L19" s="42"/>
      <c r="M19" s="42"/>
      <c r="N19" s="42"/>
      <c r="O19" s="21"/>
      <c r="P19" s="21"/>
      <c r="U19" s="21"/>
      <c r="V19" s="21"/>
      <c r="X19" s="60"/>
      <c r="Y19" s="62"/>
    </row>
    <row r="20" spans="7:25" s="19" customFormat="1" ht="25.05" customHeight="1">
      <c r="G20" s="43"/>
      <c r="H20" s="44"/>
      <c r="I20" s="44"/>
      <c r="J20" s="44"/>
      <c r="K20" s="44"/>
      <c r="L20" s="44"/>
      <c r="M20" s="44"/>
      <c r="N20" s="44"/>
      <c r="O20" s="21"/>
      <c r="P20" s="21"/>
      <c r="U20" s="21"/>
      <c r="V20" s="21"/>
      <c r="X20" s="60"/>
      <c r="Y20" s="62"/>
    </row>
    <row r="21" spans="7:25" s="19" customFormat="1" ht="25.05" customHeight="1">
      <c r="G21" s="43"/>
      <c r="H21" s="44"/>
      <c r="I21" s="44"/>
      <c r="J21" s="44"/>
      <c r="K21" s="44"/>
      <c r="L21" s="44"/>
      <c r="M21" s="44"/>
      <c r="N21" s="44"/>
      <c r="O21" s="21"/>
      <c r="P21" s="21"/>
      <c r="U21" s="21"/>
      <c r="V21" s="21"/>
      <c r="X21" s="60"/>
      <c r="Y21" s="62"/>
    </row>
    <row r="22" spans="7:25" s="19" customFormat="1" ht="25.05" customHeight="1">
      <c r="G22" s="43"/>
      <c r="H22" s="44"/>
      <c r="I22" s="44"/>
      <c r="J22" s="44"/>
      <c r="K22" s="44"/>
      <c r="L22" s="44"/>
      <c r="M22" s="44"/>
      <c r="N22" s="44"/>
      <c r="O22" s="21"/>
      <c r="P22" s="21"/>
      <c r="U22" s="21"/>
      <c r="V22" s="21"/>
      <c r="Y22" s="62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62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62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5">
    <mergeCell ref="Y2:Y15"/>
    <mergeCell ref="G9:G15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2025-10-27T01:02:00Z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