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8671D747-47C4-4F90-916C-C5C96CFB4D31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H5" i="10"/>
  <c r="H6" i="10"/>
  <c r="H7" i="10"/>
  <c r="H8" i="10"/>
  <c r="H9" i="10"/>
  <c r="H10" i="10"/>
  <c r="H11" i="10"/>
  <c r="H12" i="10"/>
  <c r="T12" i="10"/>
  <c r="S12" i="10"/>
  <c r="Q12" i="10"/>
  <c r="O12" i="10"/>
  <c r="T11" i="10"/>
  <c r="S11" i="10"/>
  <c r="Q11" i="10"/>
  <c r="O11" i="10"/>
  <c r="T10" i="10"/>
  <c r="S10" i="10"/>
  <c r="Q10" i="10"/>
  <c r="O10" i="10"/>
  <c r="T9" i="10"/>
  <c r="S9" i="10"/>
  <c r="Q9" i="10"/>
  <c r="O9" i="10"/>
  <c r="T8" i="10"/>
  <c r="S8" i="10"/>
  <c r="Q8" i="10"/>
  <c r="O8" i="10"/>
  <c r="T7" i="10"/>
  <c r="S7" i="10"/>
  <c r="Q7" i="10"/>
  <c r="O7" i="10"/>
  <c r="T6" i="10"/>
  <c r="S6" i="10"/>
  <c r="Q6" i="10"/>
  <c r="O6" i="10"/>
  <c r="T5" i="10"/>
  <c r="S5" i="10"/>
  <c r="Q5" i="10"/>
  <c r="O5" i="10"/>
  <c r="T4" i="10"/>
  <c r="S4" i="10"/>
  <c r="Q4" i="10"/>
  <c r="O4" i="10"/>
  <c r="K4" i="10"/>
  <c r="J4" i="10"/>
  <c r="H4" i="10"/>
  <c r="E8" i="9"/>
  <c r="E15" i="8"/>
  <c r="E13" i="8"/>
  <c r="E10" i="7"/>
  <c r="E8" i="7"/>
  <c r="E9" i="6"/>
  <c r="E15" i="5"/>
  <c r="E13" i="5"/>
  <c r="E15" i="4"/>
  <c r="E11" i="3"/>
  <c r="E10" i="2"/>
  <c r="E8" i="2"/>
  <c r="E10" i="1"/>
  <c r="E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陈柯鑫
</t>
        </r>
      </text>
    </comment>
    <comment ref="M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刘仕豪
</t>
        </r>
      </text>
    </comment>
    <comment ref="M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谢晨浩
</t>
        </r>
      </text>
    </comment>
    <comment ref="M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张秦昊
</t>
        </r>
      </text>
    </comment>
    <comment ref="M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党心哲
</t>
        </r>
      </text>
    </comment>
    <comment ref="M8" authorId="0" shapeId="0" xr:uid="{00000000-0006-0000-01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鲁帅
</t>
        </r>
      </text>
    </comment>
    <comment ref="N9" authorId="0" shapeId="0" xr:uid="{00000000-0006-0000-01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10" authorId="0" shapeId="0" xr:uid="{00000000-0006-0000-01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8" authorId="0" shapeId="0" xr:uid="{00000000-0006-0000-02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（发现烟头，无人承认）</t>
        </r>
      </text>
    </comment>
    <comment ref="N9" authorId="0" shapeId="0" xr:uid="{00000000-0006-0000-02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10" authorId="0" shapeId="0" xr:uid="{00000000-0006-0000-02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11" authorId="0" shapeId="0" xr:uid="{00000000-0006-0000-02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打火机3床</t>
        </r>
      </text>
    </comment>
    <comment ref="N12" authorId="0" shapeId="0" xr:uid="{00000000-0006-0000-0200-000009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烟，打火机1床</t>
        </r>
      </text>
    </comment>
    <comment ref="N13" authorId="0" shapeId="0" xr:uid="{00000000-0006-0000-0200-00000A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烟，打火机1床，打火机2床</t>
        </r>
      </text>
    </comment>
    <comment ref="N14" authorId="0" shapeId="0" xr:uid="{00000000-0006-0000-0200-00000B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烟，打火机1床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杨浩晨
</t>
        </r>
      </text>
    </comment>
    <comment ref="M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车腾辉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（发现烟灰，无人承认）</t>
        </r>
      </text>
    </comment>
    <comment ref="N9" authorId="0" shapeId="0" xr:uid="{00000000-0006-0000-0300-000006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烟3床，烟、打火机4床</t>
        </r>
      </text>
    </comment>
    <comment ref="N10" authorId="0" shapeId="0" xr:uid="{00000000-0006-0000-0300-000007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烟、打火机3床，烟6床</t>
        </r>
      </text>
    </comment>
    <comment ref="N11" authorId="0" shapeId="0" xr:uid="{00000000-0006-0000-0300-000008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烟，打火机1床、5床、4床、3床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陈永乐发现抽烟</t>
        </r>
      </text>
    </comment>
    <comment ref="M5" authorId="0" shapeId="0" xr:uid="{00000000-0006-0000-0400-000002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雷静宇打火机</t>
        </r>
      </text>
    </comment>
    <comment ref="M6" authorId="0" shapeId="0" xr:uid="{00000000-0006-0000-0400-000003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马彬城 烟头</t>
        </r>
      </text>
    </comment>
    <comment ref="M8" authorId="0" shapeId="0" xr:uid="{00000000-0006-0000-0400-000004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发现王思琦烟灰缸</t>
        </r>
      </text>
    </comment>
    <comment ref="M9" authorId="0" shapeId="0" xr:uid="{00000000-0006-0000-0400-000005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发现尚豪抽烟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冉兆飞发现抽烟</t>
        </r>
      </text>
    </comment>
    <comment ref="M5" authorId="0" shapeId="0" xr:uid="{00000000-0006-0000-0700-000002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翟英宇</t>
        </r>
      </text>
    </comment>
    <comment ref="M6" authorId="0" shapeId="0" xr:uid="{00000000-0006-0000-0700-000003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李博文抽烟</t>
        </r>
      </text>
    </comment>
    <comment ref="M7" authorId="0" shapeId="0" xr:uid="{00000000-0006-0000-0700-000004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发现陈昱昊烟头</t>
        </r>
      </text>
    </comment>
    <comment ref="M8" authorId="0" shapeId="0" xr:uid="{00000000-0006-0000-0700-000005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邝国栋 打火机</t>
        </r>
      </text>
    </comment>
    <comment ref="M9" authorId="0" shapeId="0" xr:uid="{00000000-0006-0000-0700-000006000000}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陈雄涛抽烟</t>
        </r>
      </text>
    </comment>
  </commentList>
</comments>
</file>

<file path=xl/sharedStrings.xml><?xml version="1.0" encoding="utf-8"?>
<sst xmlns="http://schemas.openxmlformats.org/spreadsheetml/2006/main" count="481" uniqueCount="161">
  <si>
    <t>高铁工程学院2024-2025学年第二学期第7周学生公寓管理情况通报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</si>
  <si>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</si>
  <si>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</si>
  <si>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</si>
  <si>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</si>
  <si>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</si>
  <si>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</si>
  <si>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</si>
  <si>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</si>
  <si>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</si>
  <si>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</si>
  <si>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</si>
  <si>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</si>
  <si>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</si>
  <si>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</si>
  <si>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</si>
  <si>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</si>
  <si>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建管3241</t>
  </si>
  <si>
    <t>2025/4/7
（自律委员会）</t>
  </si>
  <si>
    <t>铁工3245</t>
  </si>
  <si>
    <t>建管3243</t>
  </si>
  <si>
    <t>建管3233</t>
  </si>
  <si>
    <t>铁工3232 3233</t>
  </si>
  <si>
    <t>总计：2</t>
  </si>
  <si>
    <t>土木专升本2301</t>
  </si>
  <si>
    <t>总计</t>
  </si>
  <si>
    <t>宿舍总数</t>
  </si>
  <si>
    <t>不合格率</t>
  </si>
  <si>
    <t>测绘与检测学院2024-2025学年第二学期第7周学生公寓管理情况通报</t>
  </si>
  <si>
    <t>内务不合格宿舍（学院宿舍总数：257）</t>
  </si>
  <si>
    <t>检测3243</t>
  </si>
  <si>
    <t>铁成测量3241</t>
  </si>
  <si>
    <t>无人机测绘3241</t>
  </si>
  <si>
    <t>检测3221 24 25</t>
  </si>
  <si>
    <t>测量3237</t>
  </si>
  <si>
    <t>2025/4/9
（自律委员会）</t>
  </si>
  <si>
    <t>测量3244</t>
  </si>
  <si>
    <t>航测3232</t>
  </si>
  <si>
    <t>检测3245</t>
  </si>
  <si>
    <t>2024/4/10
（安全检查）</t>
  </si>
  <si>
    <t>320(1号柜子)</t>
  </si>
  <si>
    <t>电饭锅</t>
  </si>
  <si>
    <t>总计：7</t>
  </si>
  <si>
    <t>总计：1</t>
  </si>
  <si>
    <t>城轨工程学院2024-2025学年第二学期第7周学生公寓管理情况通报</t>
  </si>
  <si>
    <t>内务不合格宿舍（学院宿舍总数：324）</t>
  </si>
  <si>
    <t>轨道3243</t>
  </si>
  <si>
    <t>轨道3241</t>
  </si>
  <si>
    <t>盾构3245 47 48</t>
  </si>
  <si>
    <t>工管2301</t>
  </si>
  <si>
    <t>639 641</t>
  </si>
  <si>
    <t>盾构3232</t>
  </si>
  <si>
    <t>盾构3248</t>
  </si>
  <si>
    <t>盾构3233</t>
  </si>
  <si>
    <t>盾构3247</t>
  </si>
  <si>
    <t>轨道3245</t>
  </si>
  <si>
    <t>2025/4/11
(安全检查)</t>
  </si>
  <si>
    <t>112（1床）</t>
  </si>
  <si>
    <t>电夹板</t>
  </si>
  <si>
    <t>道桥与建筑学院2024-2025学年第二学期第7周学生公寓管理情况通报</t>
  </si>
  <si>
    <t>内务不合格宿舍（学院宿舍总数：352）</t>
  </si>
  <si>
    <t>给排水3231</t>
  </si>
  <si>
    <t>道桥3233</t>
  </si>
  <si>
    <t>道桥3235</t>
  </si>
  <si>
    <t>给排水3232</t>
  </si>
  <si>
    <t>装饰3231</t>
  </si>
  <si>
    <t>道桥3247</t>
  </si>
  <si>
    <t>道桥3232</t>
  </si>
  <si>
    <t>道桥3234</t>
  </si>
  <si>
    <t>建工5211</t>
  </si>
  <si>
    <t>装饰3241</t>
  </si>
  <si>
    <t>建工3242 3243</t>
  </si>
  <si>
    <t>道桥3243 44 45智能建造3241</t>
  </si>
  <si>
    <t>智能建造3231给排水3232建工3231</t>
  </si>
  <si>
    <t>装饰3231建工3233</t>
  </si>
  <si>
    <t>总计：8</t>
  </si>
  <si>
    <t>工程管理与物流学院2024-2025学年第二学期第7周学生公寓管理情况通报</t>
  </si>
  <si>
    <t>内务不合格宿舍（学院宿舍总数：256）</t>
  </si>
  <si>
    <t>安全3221</t>
  </si>
  <si>
    <t>2025/4/8（自律委员会）</t>
  </si>
  <si>
    <t>会计3242</t>
  </si>
  <si>
    <t>工程物流5202 安全3222 3223</t>
  </si>
  <si>
    <t>会计3241</t>
  </si>
  <si>
    <t>造价3224</t>
  </si>
  <si>
    <t>造价3241</t>
  </si>
  <si>
    <r>
      <t>工程物流3222</t>
    </r>
    <r>
      <rPr>
        <sz val="11"/>
        <rFont val="宋体"/>
        <charset val="134"/>
      </rPr>
      <t xml:space="preserve"> 工程物流5201</t>
    </r>
  </si>
  <si>
    <t>2025/4/10（自律委员会）</t>
  </si>
  <si>
    <t>工程物流3242</t>
  </si>
  <si>
    <t>124（陈李毅）</t>
  </si>
  <si>
    <t>直板夹</t>
  </si>
  <si>
    <t>铁成造价3221</t>
  </si>
  <si>
    <t>安全3233</t>
  </si>
  <si>
    <t>工程物流3221</t>
  </si>
  <si>
    <t>造价3234</t>
  </si>
  <si>
    <t>2025.4.7</t>
  </si>
  <si>
    <t>安全3231</t>
  </si>
  <si>
    <t>总计：5</t>
  </si>
  <si>
    <t>2025.4.10</t>
  </si>
  <si>
    <t>会计3231、3232</t>
  </si>
  <si>
    <t>铁道运输学院2024-2025学年第二学期第7周学生公寓管理情况通报</t>
  </si>
  <si>
    <t>内务不合格宿舍（学院宿舍总数：180）</t>
  </si>
  <si>
    <t>铁物3221</t>
  </si>
  <si>
    <t>信号3221</t>
  </si>
  <si>
    <t>城控3221</t>
  </si>
  <si>
    <t>铁道动力学院2024-2025学年第二学期第7周学生公寓管理情况通报</t>
  </si>
  <si>
    <t>内务不合格宿舍（学院宿舍总数：265）</t>
  </si>
  <si>
    <t>机车3222</t>
  </si>
  <si>
    <t>机车3223</t>
  </si>
  <si>
    <t>城车3231</t>
  </si>
  <si>
    <t>铁道装备制造学院2024-2025学年第二学期第7周学生公寓管理情况通报</t>
  </si>
  <si>
    <t>内务不合格宿舍（学院宿舍总数：334）</t>
  </si>
  <si>
    <t>机电3243</t>
  </si>
  <si>
    <t>2025/4/6（自律委员会）</t>
  </si>
  <si>
    <t>机电5212</t>
  </si>
  <si>
    <t>机电5211 5212 5213</t>
  </si>
  <si>
    <t>焊接5211</t>
  </si>
  <si>
    <t>2025/4/7（自律委员会）</t>
  </si>
  <si>
    <t>机电3231 3233 3234</t>
  </si>
  <si>
    <t>2025/4/9（自律委员会）</t>
  </si>
  <si>
    <t>机械3242</t>
  </si>
  <si>
    <t>焊接3241</t>
  </si>
  <si>
    <t>2025.4.8</t>
  </si>
  <si>
    <t>机电5204</t>
  </si>
  <si>
    <t>机电3231</t>
  </si>
  <si>
    <t>总计：6</t>
  </si>
  <si>
    <t>机械3222</t>
  </si>
  <si>
    <t>机电5201</t>
  </si>
  <si>
    <t>国际交通学院2024-2025学年第二学期第7周学生公寓管理情况通报</t>
  </si>
  <si>
    <t>内务不合格宿舍（学院宿舍总数：153）</t>
  </si>
  <si>
    <t>高铁3239</t>
  </si>
  <si>
    <t>信号3243</t>
  </si>
  <si>
    <t>2024-2025学年第二学期第7周学生公寓通报情况得分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</si>
  <si>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</si>
  <si>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</si>
  <si>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</si>
  <si>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</si>
  <si>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</si>
  <si>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</si>
  <si>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</si>
  <si>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</si>
  <si>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</si>
  <si>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</si>
  <si>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</si>
  <si>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</si>
  <si>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</si>
  <si>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</si>
  <si>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</si>
  <si>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</si>
  <si>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</si>
  <si>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</si>
  <si>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</si>
  <si>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</si>
  <si>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</si>
  <si>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</si>
  <si>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</si>
  <si>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</si>
  <si>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</si>
  <si>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</si>
  <si>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</si>
  <si>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</si>
  <si>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总计：10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</si>
</sst>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8">
    <font>
      <sz val="11"/>
      <name val="宋体"/>
      <charset val="134"/>
    </font>
    <font>
      <b/>
      <sz val="18"/>
      <name val="仿宋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2"/>
      <color rgb="FF000000"/>
      <name val="仿宋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仿宋"/>
      <family val="3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7" fillId="0" borderId="0">
      <protection locked="0"/>
    </xf>
    <xf numFmtId="0" fontId="17" fillId="0" borderId="0"/>
    <xf numFmtId="0" fontId="23" fillId="0" borderId="0"/>
  </cellStyleXfs>
  <cellXfs count="19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 vertical="center" wrapText="1"/>
    </xf>
    <xf numFmtId="10" fontId="8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9" fontId="10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178" fontId="0" fillId="0" borderId="0" xfId="0" applyNumberFormat="1">
      <alignment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1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80" fontId="15" fillId="0" borderId="2" xfId="0" applyNumberFormat="1" applyFont="1" applyBorder="1" applyAlignment="1">
      <alignment vertical="center" wrapText="1"/>
    </xf>
    <xf numFmtId="178" fontId="0" fillId="0" borderId="2" xfId="0" applyNumberFormat="1" applyBorder="1">
      <alignment vertical="center"/>
    </xf>
    <xf numFmtId="58" fontId="0" fillId="0" borderId="2" xfId="0" applyNumberFormat="1" applyBorder="1">
      <alignment vertical="center"/>
    </xf>
    <xf numFmtId="58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0" fontId="0" fillId="5" borderId="2" xfId="0" applyNumberForma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178" fontId="10" fillId="0" borderId="0" xfId="0" applyNumberFormat="1" applyFont="1">
      <alignment vertical="center"/>
    </xf>
    <xf numFmtId="0" fontId="13" fillId="0" borderId="6" xfId="0" applyFont="1" applyBorder="1" applyAlignment="1">
      <alignment horizontal="center" vertical="top" wrapText="1"/>
    </xf>
    <xf numFmtId="58" fontId="0" fillId="0" borderId="2" xfId="0" applyNumberFormat="1" applyBorder="1" applyAlignment="1">
      <alignment horizontal="center" vertical="center"/>
    </xf>
    <xf numFmtId="180" fontId="15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6" fillId="0" borderId="0" xfId="0" applyNumberFormat="1" applyFont="1">
      <alignment vertical="center"/>
    </xf>
    <xf numFmtId="0" fontId="7" fillId="0" borderId="0" xfId="0" applyFont="1" applyAlignment="1">
      <alignment vertical="top" wrapText="1"/>
    </xf>
    <xf numFmtId="0" fontId="17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80" fontId="17" fillId="0" borderId="2" xfId="0" applyNumberFormat="1" applyFont="1" applyBorder="1" applyAlignment="1">
      <alignment horizontal="center" vertical="center"/>
    </xf>
    <xf numFmtId="178" fontId="17" fillId="0" borderId="2" xfId="0" applyNumberFormat="1" applyFont="1" applyBorder="1">
      <alignment vertical="center"/>
    </xf>
    <xf numFmtId="178" fontId="17" fillId="5" borderId="2" xfId="0" applyNumberFormat="1" applyFont="1" applyFill="1" applyBorder="1" applyAlignment="1">
      <alignment horizontal="center" vertical="center"/>
    </xf>
    <xf numFmtId="181" fontId="17" fillId="5" borderId="2" xfId="0" applyNumberFormat="1" applyFont="1" applyFill="1" applyBorder="1" applyAlignment="1">
      <alignment horizontal="center" vertical="center"/>
    </xf>
    <xf numFmtId="0" fontId="15" fillId="0" borderId="2" xfId="0" applyFont="1" applyBorder="1">
      <alignment vertical="center"/>
    </xf>
    <xf numFmtId="178" fontId="17" fillId="0" borderId="2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10" fontId="17" fillId="5" borderId="2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178" fontId="17" fillId="0" borderId="6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8" fontId="17" fillId="0" borderId="5" xfId="0" applyNumberFormat="1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5" xfId="0" applyBorder="1" applyAlignment="1">
      <alignment vertical="center" wrapText="1"/>
    </xf>
    <xf numFmtId="181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17" fillId="5" borderId="5" xfId="0" applyFont="1" applyFill="1" applyBorder="1" applyAlignment="1">
      <alignment horizontal="center" vertical="center"/>
    </xf>
    <xf numFmtId="58" fontId="17" fillId="0" borderId="2" xfId="0" applyNumberFormat="1" applyFont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178" fontId="14" fillId="0" borderId="2" xfId="0" applyNumberFormat="1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178" fontId="15" fillId="0" borderId="2" xfId="0" applyNumberFormat="1" applyFont="1" applyBorder="1" applyAlignment="1">
      <alignment vertical="center" wrapText="1"/>
    </xf>
    <xf numFmtId="178" fontId="10" fillId="0" borderId="2" xfId="0" applyNumberFormat="1" applyFont="1" applyBorder="1">
      <alignment vertical="center"/>
    </xf>
    <xf numFmtId="0" fontId="17" fillId="5" borderId="2" xfId="0" applyFont="1" applyFill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178" fontId="18" fillId="0" borderId="2" xfId="0" applyNumberFormat="1" applyFont="1" applyBorder="1" applyAlignment="1">
      <alignment horizontal="center" vertical="center"/>
    </xf>
    <xf numFmtId="182" fontId="18" fillId="0" borderId="10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181" fontId="17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17" fillId="7" borderId="2" xfId="2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58" fontId="17" fillId="0" borderId="2" xfId="0" applyNumberFormat="1" applyFont="1" applyBorder="1" applyAlignment="1">
      <alignment horizontal="center" vertical="center" wrapText="1"/>
    </xf>
    <xf numFmtId="58" fontId="17" fillId="0" borderId="2" xfId="0" applyNumberFormat="1" applyFont="1" applyBorder="1" applyAlignment="1">
      <alignment vertical="center" wrapText="1"/>
    </xf>
    <xf numFmtId="182" fontId="18" fillId="5" borderId="2" xfId="0" applyNumberFormat="1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7" fillId="0" borderId="2" xfId="2" applyBorder="1" applyAlignment="1">
      <alignment horizontal="center" vertical="center"/>
    </xf>
    <xf numFmtId="10" fontId="18" fillId="5" borderId="2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Border="1" applyAlignment="1">
      <alignment vertical="center" wrapText="1"/>
    </xf>
    <xf numFmtId="178" fontId="17" fillId="0" borderId="12" xfId="0" applyNumberFormat="1" applyFont="1" applyBorder="1">
      <alignment vertical="center"/>
    </xf>
    <xf numFmtId="178" fontId="17" fillId="0" borderId="13" xfId="0" applyNumberFormat="1" applyFont="1" applyBorder="1" applyAlignment="1">
      <alignment horizontal="center" vertical="center"/>
    </xf>
    <xf numFmtId="0" fontId="17" fillId="0" borderId="2" xfId="0" applyFont="1" applyBorder="1">
      <alignment vertical="center"/>
    </xf>
    <xf numFmtId="10" fontId="17" fillId="0" borderId="2" xfId="0" applyNumberFormat="1" applyFont="1" applyBorder="1">
      <alignment vertical="center"/>
    </xf>
    <xf numFmtId="178" fontId="17" fillId="0" borderId="1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0" fillId="5" borderId="2" xfId="0" applyFill="1" applyBorder="1" applyAlignment="1">
      <alignment vertical="top" wrapText="1"/>
    </xf>
    <xf numFmtId="181" fontId="0" fillId="0" borderId="0" xfId="0" applyNumberFormat="1">
      <alignment vertical="center"/>
    </xf>
    <xf numFmtId="178" fontId="10" fillId="0" borderId="0" xfId="0" applyNumberFormat="1" applyFont="1" applyAlignment="1">
      <alignment horizontal="center" vertical="center" wrapText="1"/>
    </xf>
    <xf numFmtId="181" fontId="13" fillId="0" borderId="2" xfId="0" applyNumberFormat="1" applyFont="1" applyBorder="1" applyAlignment="1">
      <alignment horizontal="center" vertical="center"/>
    </xf>
    <xf numFmtId="181" fontId="13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>
      <alignment vertical="center"/>
    </xf>
    <xf numFmtId="178" fontId="22" fillId="0" borderId="2" xfId="0" applyNumberFormat="1" applyFont="1" applyBorder="1">
      <alignment vertical="center"/>
    </xf>
    <xf numFmtId="181" fontId="22" fillId="0" borderId="12" xfId="0" applyNumberFormat="1" applyFont="1" applyBorder="1" applyAlignment="1">
      <alignment horizontal="center" vertical="center"/>
    </xf>
    <xf numFmtId="181" fontId="17" fillId="5" borderId="12" xfId="0" applyNumberFormat="1" applyFont="1" applyFill="1" applyBorder="1" applyAlignment="1">
      <alignment horizontal="center" vertical="center" wrapText="1"/>
    </xf>
    <xf numFmtId="181" fontId="17" fillId="5" borderId="12" xfId="0" applyNumberFormat="1" applyFont="1" applyFill="1" applyBorder="1" applyAlignment="1">
      <alignment horizontal="center" vertical="center"/>
    </xf>
    <xf numFmtId="181" fontId="22" fillId="0" borderId="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81" fontId="17" fillId="5" borderId="5" xfId="0" applyNumberFormat="1" applyFont="1" applyFill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10" fillId="0" borderId="0" xfId="0" applyNumberFormat="1" applyFont="1">
      <alignment vertical="center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81" fontId="12" fillId="4" borderId="2" xfId="0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178" fontId="21" fillId="0" borderId="4" xfId="0" applyNumberFormat="1" applyFont="1" applyBorder="1" applyAlignment="1">
      <alignment horizontal="center" vertical="center"/>
    </xf>
    <xf numFmtId="178" fontId="21" fillId="0" borderId="5" xfId="0" applyNumberFormat="1" applyFont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7" fillId="0" borderId="6" xfId="0" applyNumberFormat="1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 wrapText="1"/>
    </xf>
    <xf numFmtId="58" fontId="17" fillId="0" borderId="4" xfId="0" applyNumberFormat="1" applyFont="1" applyBorder="1" applyAlignment="1">
      <alignment horizontal="center" vertical="center" wrapText="1"/>
    </xf>
    <xf numFmtId="58" fontId="17" fillId="0" borderId="5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78" fontId="16" fillId="0" borderId="0" xfId="0" applyNumberFormat="1" applyFont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58" fontId="17" fillId="0" borderId="6" xfId="0" applyNumberFormat="1" applyFont="1" applyBorder="1" applyAlignment="1">
      <alignment horizontal="center" vertical="center" wrapText="1"/>
    </xf>
    <xf numFmtId="178" fontId="17" fillId="0" borderId="5" xfId="0" applyNumberFormat="1" applyFont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178" fontId="18" fillId="0" borderId="5" xfId="0" applyNumberFormat="1" applyFont="1" applyBorder="1" applyAlignment="1">
      <alignment horizontal="center" vertical="center"/>
    </xf>
    <xf numFmtId="178" fontId="17" fillId="0" borderId="11" xfId="0" applyNumberFormat="1" applyFont="1" applyBorder="1" applyAlignment="1">
      <alignment horizontal="center" vertical="center"/>
    </xf>
    <xf numFmtId="181" fontId="13" fillId="0" borderId="4" xfId="0" applyNumberFormat="1" applyFont="1" applyBorder="1" applyAlignment="1">
      <alignment horizontal="center" vertical="center" wrapText="1"/>
    </xf>
    <xf numFmtId="181" fontId="13" fillId="0" borderId="6" xfId="0" applyNumberFormat="1" applyFont="1" applyBorder="1" applyAlignment="1">
      <alignment horizontal="center" vertical="center" wrapText="1"/>
    </xf>
    <xf numFmtId="180" fontId="17" fillId="0" borderId="4" xfId="0" applyNumberFormat="1" applyFont="1" applyBorder="1" applyAlignment="1">
      <alignment horizontal="center" vertical="center"/>
    </xf>
    <xf numFmtId="180" fontId="17" fillId="0" borderId="5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 wrapText="1"/>
    </xf>
    <xf numFmtId="180" fontId="15" fillId="0" borderId="4" xfId="0" applyNumberFormat="1" applyFont="1" applyBorder="1" applyAlignment="1">
      <alignment horizontal="center" vertical="center" wrapText="1"/>
    </xf>
    <xf numFmtId="180" fontId="15" fillId="0" borderId="6" xfId="0" applyNumberFormat="1" applyFont="1" applyBorder="1" applyAlignment="1">
      <alignment horizontal="center" vertical="center" wrapText="1"/>
    </xf>
    <xf numFmtId="180" fontId="15" fillId="0" borderId="5" xfId="0" applyNumberFormat="1" applyFont="1" applyBorder="1" applyAlignment="1">
      <alignment horizontal="center" vertical="center" wrapText="1"/>
    </xf>
    <xf numFmtId="180" fontId="17" fillId="0" borderId="6" xfId="0" applyNumberFormat="1" applyFont="1" applyBorder="1" applyAlignment="1">
      <alignment horizontal="center" vertical="center"/>
    </xf>
    <xf numFmtId="180" fontId="14" fillId="0" borderId="4" xfId="0" applyNumberFormat="1" applyFont="1" applyBorder="1" applyAlignment="1">
      <alignment horizontal="center" vertical="center"/>
    </xf>
    <xf numFmtId="180" fontId="14" fillId="0" borderId="6" xfId="0" applyNumberFormat="1" applyFont="1" applyBorder="1" applyAlignment="1">
      <alignment horizontal="center" vertical="center"/>
    </xf>
    <xf numFmtId="180" fontId="14" fillId="0" borderId="5" xfId="0" applyNumberFormat="1" applyFont="1" applyBorder="1" applyAlignment="1">
      <alignment horizontal="center" vertical="center"/>
    </xf>
    <xf numFmtId="31" fontId="15" fillId="0" borderId="4" xfId="0" applyNumberFormat="1" applyFont="1" applyBorder="1" applyAlignment="1">
      <alignment horizontal="center" vertical="center" wrapText="1"/>
    </xf>
    <xf numFmtId="31" fontId="15" fillId="0" borderId="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179" fontId="21" fillId="0" borderId="2" xfId="0" applyNumberFormat="1" applyFont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0" zoomScaleNormal="80" workbookViewId="0">
      <selection activeCell="J11" sqref="J11"/>
    </sheetView>
  </sheetViews>
  <sheetFormatPr defaultColWidth="9" defaultRowHeight="25.05" customHeight="1"/>
  <cols>
    <col min="1" max="1" width="9.33203125" customWidth="1"/>
    <col min="2" max="2" width="9.109375" style="118" customWidth="1"/>
    <col min="3" max="3" width="19.33203125" customWidth="1"/>
    <col min="4" max="4" width="11.109375" style="118" customWidth="1"/>
    <col min="5" max="5" width="7.77734375" style="118" customWidth="1"/>
    <col min="6" max="6" width="1.33203125" customWidth="1"/>
    <col min="7" max="7" width="12.33203125" style="119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38" t="s">
        <v>0</v>
      </c>
      <c r="B1" s="139"/>
      <c r="C1" s="140"/>
      <c r="D1" s="139"/>
      <c r="E1" s="139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41" t="s">
        <v>1</v>
      </c>
      <c r="B2" s="142"/>
      <c r="C2" s="141"/>
      <c r="D2" s="142"/>
      <c r="E2" s="142"/>
      <c r="F2" s="22"/>
      <c r="G2" s="150" t="s">
        <v>2</v>
      </c>
      <c r="H2" s="153" t="s">
        <v>3</v>
      </c>
      <c r="I2" s="153" t="s">
        <v>4</v>
      </c>
      <c r="J2" s="143" t="s">
        <v>5</v>
      </c>
      <c r="K2" s="143"/>
      <c r="L2" s="143"/>
      <c r="M2" s="143" t="s">
        <v>6</v>
      </c>
      <c r="N2" s="143"/>
      <c r="O2" s="22"/>
      <c r="P2" s="153" t="s">
        <v>2</v>
      </c>
      <c r="Q2" s="154" t="s">
        <v>3</v>
      </c>
      <c r="R2" s="154" t="s">
        <v>4</v>
      </c>
      <c r="S2" s="144" t="s">
        <v>7</v>
      </c>
      <c r="T2" s="145"/>
      <c r="U2" s="144" t="s">
        <v>8</v>
      </c>
      <c r="V2" s="145"/>
      <c r="W2" s="144" t="s">
        <v>9</v>
      </c>
      <c r="X2" s="145"/>
      <c r="Y2" s="156" t="s">
        <v>10</v>
      </c>
    </row>
    <row r="3" spans="1:25" s="17" customFormat="1" ht="30" customHeight="1">
      <c r="A3" s="24" t="s">
        <v>2</v>
      </c>
      <c r="B3" s="120" t="s">
        <v>3</v>
      </c>
      <c r="C3" s="25" t="s">
        <v>4</v>
      </c>
      <c r="D3" s="121" t="s">
        <v>11</v>
      </c>
      <c r="E3" s="121" t="s">
        <v>12</v>
      </c>
      <c r="F3" s="27"/>
      <c r="G3" s="150"/>
      <c r="H3" s="153"/>
      <c r="I3" s="153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53"/>
      <c r="Q3" s="155"/>
      <c r="R3" s="155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146">
        <v>45757</v>
      </c>
      <c r="B4" s="122">
        <v>8</v>
      </c>
      <c r="C4" s="55" t="s">
        <v>17</v>
      </c>
      <c r="D4" s="55">
        <v>311</v>
      </c>
      <c r="E4" s="55">
        <v>1</v>
      </c>
      <c r="F4"/>
      <c r="G4" s="151" t="s">
        <v>18</v>
      </c>
      <c r="H4" s="77">
        <v>7</v>
      </c>
      <c r="I4" s="55" t="s">
        <v>19</v>
      </c>
      <c r="J4" s="15"/>
      <c r="K4" s="15"/>
      <c r="L4" s="45"/>
      <c r="M4" s="55">
        <v>418</v>
      </c>
      <c r="N4" s="15">
        <v>1</v>
      </c>
      <c r="P4" s="58"/>
      <c r="Q4" s="113"/>
      <c r="R4" s="113"/>
      <c r="S4" s="45"/>
      <c r="T4" s="45"/>
      <c r="U4" s="113"/>
      <c r="V4" s="45"/>
      <c r="W4" s="45"/>
      <c r="X4" s="34"/>
      <c r="Y4" s="156"/>
    </row>
    <row r="5" spans="1:25" s="18" customFormat="1" ht="25.05" customHeight="1">
      <c r="A5" s="147"/>
      <c r="B5" s="122">
        <v>8</v>
      </c>
      <c r="C5" s="55" t="s">
        <v>20</v>
      </c>
      <c r="D5" s="55">
        <v>325</v>
      </c>
      <c r="E5" s="55">
        <v>1</v>
      </c>
      <c r="F5"/>
      <c r="G5" s="152"/>
      <c r="H5" s="77">
        <v>7</v>
      </c>
      <c r="I5" s="55" t="s">
        <v>21</v>
      </c>
      <c r="J5" s="136"/>
      <c r="K5" s="21"/>
      <c r="L5" s="45"/>
      <c r="M5" s="55">
        <v>222</v>
      </c>
      <c r="N5" s="15">
        <v>1</v>
      </c>
      <c r="O5" s="19"/>
      <c r="P5" s="34"/>
      <c r="Q5" s="45"/>
      <c r="R5" s="45"/>
      <c r="S5" s="45"/>
      <c r="T5" s="45"/>
      <c r="U5" s="45"/>
      <c r="V5" s="45"/>
      <c r="W5" s="45"/>
      <c r="X5" s="34"/>
      <c r="Y5" s="156"/>
    </row>
    <row r="6" spans="1:25" s="18" customFormat="1" ht="25.05" customHeight="1">
      <c r="A6" s="148">
        <v>45756</v>
      </c>
      <c r="B6" s="55">
        <v>1</v>
      </c>
      <c r="C6" s="55" t="s">
        <v>22</v>
      </c>
      <c r="D6" s="55">
        <v>523</v>
      </c>
      <c r="E6" s="55">
        <v>1</v>
      </c>
      <c r="F6"/>
      <c r="G6" s="110"/>
      <c r="H6" s="77"/>
      <c r="I6" s="58"/>
      <c r="J6" s="45"/>
      <c r="K6" s="15"/>
      <c r="L6" s="45"/>
      <c r="M6" s="55"/>
      <c r="N6" s="37" t="s">
        <v>23</v>
      </c>
      <c r="O6" s="19"/>
      <c r="P6" s="34"/>
      <c r="Q6" s="45"/>
      <c r="R6" s="45"/>
      <c r="S6" s="45"/>
      <c r="T6" s="45"/>
      <c r="U6" s="45"/>
      <c r="V6" s="45"/>
      <c r="W6" s="45"/>
      <c r="X6" s="34"/>
      <c r="Y6" s="156"/>
    </row>
    <row r="7" spans="1:25" s="18" customFormat="1" ht="25.05" customHeight="1">
      <c r="A7" s="149"/>
      <c r="B7" s="70">
        <v>1</v>
      </c>
      <c r="C7" s="70" t="s">
        <v>24</v>
      </c>
      <c r="D7" s="70">
        <v>529</v>
      </c>
      <c r="E7" s="70">
        <v>1</v>
      </c>
      <c r="F7" s="123"/>
      <c r="G7" s="110"/>
      <c r="H7" s="77"/>
      <c r="I7" s="58"/>
      <c r="J7" s="45"/>
      <c r="K7" s="45"/>
      <c r="L7" s="45"/>
      <c r="M7" s="97"/>
      <c r="N7" s="15"/>
      <c r="O7" s="19"/>
      <c r="P7" s="34"/>
      <c r="Q7" s="45"/>
      <c r="R7" s="45"/>
      <c r="S7" s="45"/>
      <c r="T7" s="45"/>
      <c r="U7" s="75"/>
      <c r="V7" s="45"/>
      <c r="W7" s="45"/>
      <c r="X7" s="34"/>
      <c r="Y7" s="156"/>
    </row>
    <row r="8" spans="1:25" s="18" customFormat="1" ht="25.05" customHeight="1">
      <c r="A8" s="124"/>
      <c r="B8" s="125"/>
      <c r="C8" s="71"/>
      <c r="D8" s="126" t="s">
        <v>25</v>
      </c>
      <c r="E8" s="127">
        <f>SUM(E4:E7)</f>
        <v>4</v>
      </c>
      <c r="F8"/>
      <c r="G8" s="104"/>
      <c r="H8" s="77"/>
      <c r="I8" s="55"/>
      <c r="J8" s="45"/>
      <c r="K8" s="45"/>
      <c r="L8" s="45"/>
      <c r="M8" s="55"/>
      <c r="N8" s="15"/>
      <c r="O8" s="19"/>
      <c r="P8" s="34"/>
      <c r="Q8" s="45"/>
      <c r="R8" s="45"/>
      <c r="S8" s="45"/>
      <c r="T8" s="45"/>
      <c r="U8" s="75"/>
      <c r="V8" s="45"/>
      <c r="W8" s="45"/>
      <c r="X8" s="34"/>
      <c r="Y8" s="156"/>
    </row>
    <row r="9" spans="1:25" s="18" customFormat="1" ht="25.05" customHeight="1">
      <c r="A9" s="124"/>
      <c r="B9" s="128"/>
      <c r="C9" s="129"/>
      <c r="D9" s="130" t="s">
        <v>26</v>
      </c>
      <c r="E9" s="81">
        <v>418</v>
      </c>
      <c r="F9"/>
      <c r="G9" s="104"/>
      <c r="H9" s="77"/>
      <c r="I9" s="55"/>
      <c r="J9" s="45"/>
      <c r="K9" s="45"/>
      <c r="L9" s="45"/>
      <c r="M9" s="55"/>
      <c r="N9" s="15"/>
      <c r="O9" s="19"/>
      <c r="P9" s="34"/>
      <c r="Q9" s="45"/>
      <c r="R9" s="45"/>
      <c r="S9" s="45"/>
      <c r="T9" s="45"/>
      <c r="U9" s="75"/>
      <c r="V9" s="45"/>
      <c r="W9" s="45"/>
      <c r="X9" s="34"/>
      <c r="Y9" s="156"/>
    </row>
    <row r="10" spans="1:25" s="18" customFormat="1" ht="25.05" customHeight="1">
      <c r="A10" s="124"/>
      <c r="B10" s="77"/>
      <c r="C10" s="55"/>
      <c r="D10" s="60" t="s">
        <v>27</v>
      </c>
      <c r="E10" s="64">
        <f>E8/E9</f>
        <v>9.5693779904306199E-3</v>
      </c>
      <c r="F10"/>
      <c r="G10" s="58"/>
      <c r="H10" s="77"/>
      <c r="I10" s="58"/>
      <c r="J10" s="15"/>
      <c r="K10" s="15"/>
      <c r="L10" s="15"/>
      <c r="M10" s="55"/>
      <c r="N10" s="15"/>
      <c r="O10" s="19"/>
      <c r="P10" s="34"/>
      <c r="Q10" s="45"/>
      <c r="R10" s="45"/>
      <c r="S10" s="45"/>
      <c r="T10" s="45"/>
      <c r="U10" s="75"/>
      <c r="V10" s="45"/>
      <c r="W10" s="45"/>
      <c r="X10" s="34"/>
      <c r="Y10" s="156"/>
    </row>
    <row r="11" spans="1:25" s="18" customFormat="1" ht="25.05" customHeight="1">
      <c r="A11" s="45"/>
      <c r="B11" s="131"/>
      <c r="C11" s="45"/>
      <c r="D11" s="132"/>
      <c r="E11" s="132"/>
      <c r="F11"/>
      <c r="G11" s="58"/>
      <c r="H11" s="77"/>
      <c r="I11" s="58"/>
      <c r="J11" s="15"/>
      <c r="K11" s="15"/>
      <c r="L11" s="15"/>
      <c r="M11" s="55"/>
      <c r="N11" s="15"/>
      <c r="O11" s="19"/>
      <c r="P11" s="34"/>
      <c r="Q11" s="45"/>
      <c r="R11" s="45"/>
      <c r="S11" s="45"/>
      <c r="T11" s="45"/>
      <c r="U11" s="45"/>
      <c r="V11" s="45"/>
      <c r="W11" s="45"/>
      <c r="X11" s="34"/>
      <c r="Y11" s="156"/>
    </row>
    <row r="12" spans="1:25" s="18" customFormat="1" ht="25.05" customHeight="1">
      <c r="A12" s="34"/>
      <c r="B12" s="131"/>
      <c r="C12" s="116"/>
      <c r="D12" s="132"/>
      <c r="E12" s="132"/>
      <c r="F12"/>
      <c r="G12" s="58"/>
      <c r="H12" s="77"/>
      <c r="I12" s="58"/>
      <c r="J12" s="93"/>
      <c r="K12" s="93"/>
      <c r="L12" s="93"/>
      <c r="M12" s="55"/>
      <c r="N12" s="93"/>
      <c r="O12" s="19"/>
      <c r="P12" s="34"/>
      <c r="Q12" s="45"/>
      <c r="R12" s="45"/>
      <c r="S12" s="45"/>
      <c r="T12" s="45"/>
      <c r="U12" s="45"/>
      <c r="V12" s="45"/>
      <c r="W12" s="45"/>
      <c r="X12" s="34"/>
      <c r="Y12" s="156"/>
    </row>
    <row r="13" spans="1:25" s="18" customFormat="1" ht="25.05" customHeight="1">
      <c r="A13" s="34"/>
      <c r="B13" s="131"/>
      <c r="C13" s="45"/>
      <c r="D13" s="132"/>
      <c r="E13" s="131"/>
      <c r="F13"/>
      <c r="G13" s="58"/>
      <c r="H13" s="77"/>
      <c r="I13" s="58"/>
      <c r="J13" s="93"/>
      <c r="K13" s="93"/>
      <c r="L13" s="93"/>
      <c r="M13" s="55"/>
      <c r="N13" s="93"/>
      <c r="O13"/>
      <c r="P13" s="45"/>
      <c r="Q13" s="45"/>
      <c r="R13" s="45"/>
      <c r="S13" s="45"/>
      <c r="T13" s="45"/>
      <c r="U13" s="45"/>
      <c r="V13" s="45"/>
      <c r="W13" s="45"/>
      <c r="X13" s="45"/>
      <c r="Y13" s="156"/>
    </row>
    <row r="14" spans="1:25" s="18" customFormat="1" ht="25.05" customHeight="1">
      <c r="A14" s="34"/>
      <c r="B14" s="131"/>
      <c r="C14" s="45"/>
      <c r="D14" s="131"/>
      <c r="E14" s="131"/>
      <c r="F14"/>
      <c r="G14" s="133"/>
      <c r="H14" s="93"/>
      <c r="I14" s="93"/>
      <c r="J14" s="93"/>
      <c r="K14" s="93"/>
      <c r="L14" s="93"/>
      <c r="M14" s="93"/>
      <c r="N14" s="93"/>
      <c r="O14"/>
      <c r="P14" s="45"/>
      <c r="Q14" s="45"/>
      <c r="R14" s="45"/>
      <c r="S14" s="45"/>
      <c r="T14" s="45"/>
      <c r="U14" s="45"/>
      <c r="V14" s="45"/>
      <c r="W14" s="45"/>
      <c r="X14" s="45"/>
      <c r="Y14" s="156"/>
    </row>
    <row r="15" spans="1:25" s="18" customFormat="1" ht="25.05" customHeight="1">
      <c r="A15" s="19"/>
      <c r="B15" s="134"/>
      <c r="C15" s="12"/>
      <c r="D15" s="134"/>
      <c r="E15" s="134"/>
      <c r="G15" s="119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37"/>
      <c r="Y15" s="156"/>
    </row>
    <row r="16" spans="1:25" s="18" customFormat="1" ht="25.05" customHeight="1">
      <c r="A16" s="19"/>
      <c r="B16" s="134"/>
      <c r="C16" s="12"/>
      <c r="D16" s="134"/>
      <c r="E16" s="134"/>
      <c r="G16" s="119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37"/>
      <c r="Y16" s="156"/>
    </row>
    <row r="17" spans="1:25" s="18" customFormat="1" ht="25.05" customHeight="1">
      <c r="A17" s="19"/>
      <c r="B17" s="134"/>
      <c r="C17" s="12"/>
      <c r="D17" s="134"/>
      <c r="E17" s="134"/>
      <c r="G17" s="119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37"/>
      <c r="Y17" s="54"/>
    </row>
    <row r="18" spans="1:25" s="18" customFormat="1" ht="25.05" customHeight="1">
      <c r="B18" s="135"/>
      <c r="D18" s="135"/>
      <c r="E18" s="135"/>
      <c r="G18" s="119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37"/>
      <c r="Y18" s="54"/>
    </row>
    <row r="19" spans="1:25" s="18" customFormat="1" ht="25.05" customHeight="1">
      <c r="B19" s="135"/>
      <c r="D19" s="135"/>
      <c r="E19" s="135"/>
      <c r="G19" s="119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37"/>
      <c r="Y19" s="54"/>
    </row>
    <row r="20" spans="1:25" s="18" customFormat="1" ht="25.05" customHeight="1">
      <c r="B20" s="135"/>
      <c r="D20" s="135"/>
      <c r="E20" s="135"/>
      <c r="G20" s="119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37"/>
      <c r="Y20" s="54"/>
    </row>
    <row r="21" spans="1:25" s="18" customFormat="1" ht="25.05" customHeight="1">
      <c r="B21" s="135"/>
      <c r="D21" s="135"/>
      <c r="E21" s="135"/>
      <c r="G21" s="119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37"/>
      <c r="Y21" s="54"/>
    </row>
    <row r="22" spans="1:25" s="18" customFormat="1" ht="25.05" customHeight="1">
      <c r="B22" s="135"/>
      <c r="D22" s="135"/>
      <c r="E22" s="135"/>
      <c r="G22" s="119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4"/>
    </row>
    <row r="23" spans="1:25" s="18" customFormat="1" ht="25.05" customHeight="1">
      <c r="B23" s="135"/>
      <c r="D23" s="135"/>
      <c r="E23" s="135"/>
      <c r="G23" s="119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4"/>
    </row>
    <row r="24" spans="1:25" s="18" customFormat="1" ht="25.05" customHeight="1">
      <c r="B24" s="135"/>
      <c r="D24" s="135"/>
      <c r="E24" s="135"/>
      <c r="G24" s="119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4"/>
    </row>
    <row r="25" spans="1:25" s="18" customFormat="1" ht="25.05" customHeight="1">
      <c r="B25" s="135"/>
      <c r="D25" s="135"/>
      <c r="E25" s="135"/>
      <c r="G25" s="119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4"/>
    </row>
    <row r="26" spans="1:25" s="18" customFormat="1" ht="25.05" customHeight="1">
      <c r="B26" s="135"/>
      <c r="D26" s="135"/>
      <c r="E26" s="135"/>
      <c r="G26" s="119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8" customFormat="1" ht="25.05" customHeight="1">
      <c r="B27" s="135"/>
      <c r="D27" s="135"/>
      <c r="E27" s="135"/>
      <c r="G27" s="119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8" customFormat="1" ht="25.05" customHeight="1">
      <c r="B28" s="135"/>
      <c r="D28" s="135"/>
      <c r="E28" s="135"/>
      <c r="G28" s="119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8" customFormat="1" ht="25.05" customHeight="1">
      <c r="B29" s="135"/>
      <c r="D29" s="135"/>
      <c r="E29" s="135"/>
      <c r="G29" s="119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8" customFormat="1" ht="25.05" customHeight="1">
      <c r="B30" s="135"/>
      <c r="D30" s="135"/>
      <c r="E30" s="135"/>
      <c r="G30" s="119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8" customFormat="1" ht="25.05" customHeight="1">
      <c r="B31" s="135"/>
      <c r="D31" s="135"/>
      <c r="E31" s="135"/>
      <c r="G31" s="119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8" customFormat="1" ht="25.05" customHeight="1">
      <c r="B32" s="135"/>
      <c r="D32" s="135"/>
      <c r="E32" s="135"/>
      <c r="G32" s="119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8" customFormat="1" ht="25.05" customHeight="1">
      <c r="B33" s="135"/>
      <c r="D33" s="135"/>
      <c r="E33" s="135"/>
      <c r="G33" s="119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8" customFormat="1" ht="25.05" customHeight="1">
      <c r="B34" s="135"/>
      <c r="D34" s="135"/>
      <c r="E34" s="135"/>
      <c r="G34" s="119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8" customFormat="1" ht="25.05" customHeight="1">
      <c r="B35" s="135"/>
      <c r="D35" s="135"/>
      <c r="E35" s="135"/>
      <c r="G35" s="119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8" customFormat="1" ht="25.05" customHeight="1">
      <c r="B36" s="135"/>
      <c r="D36" s="135"/>
      <c r="E36" s="135"/>
      <c r="G36" s="119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8" customFormat="1" ht="25.05" customHeight="1">
      <c r="B37" s="135"/>
      <c r="D37" s="135"/>
      <c r="E37" s="135"/>
      <c r="G37" s="119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8" customFormat="1" ht="25.05" customHeight="1">
      <c r="B38" s="135"/>
      <c r="D38" s="135"/>
      <c r="E38" s="135"/>
      <c r="G38" s="119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8" customFormat="1" ht="25.05" customHeight="1">
      <c r="B39" s="135"/>
      <c r="D39" s="135"/>
      <c r="E39" s="135"/>
      <c r="G39" s="119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8" customFormat="1" ht="25.05" customHeight="1">
      <c r="B40" s="135"/>
      <c r="D40" s="135"/>
      <c r="E40" s="135"/>
      <c r="G40" s="119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8" customFormat="1" ht="25.05" customHeight="1">
      <c r="B41" s="135"/>
      <c r="D41" s="135"/>
      <c r="E41" s="135"/>
      <c r="G41" s="119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8" customFormat="1" ht="25.05" customHeight="1">
      <c r="B42" s="135"/>
      <c r="D42" s="135"/>
      <c r="E42" s="135"/>
      <c r="G42" s="119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8" customFormat="1" ht="25.05" customHeight="1">
      <c r="B43" s="135"/>
      <c r="D43" s="135"/>
      <c r="E43" s="135"/>
      <c r="G43" s="119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8" customFormat="1" ht="25.05" customHeight="1">
      <c r="B44" s="135"/>
      <c r="D44" s="135"/>
      <c r="E44" s="135"/>
      <c r="F44"/>
      <c r="G44" s="119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8" customFormat="1" ht="25.05" customHeight="1">
      <c r="B45" s="135"/>
      <c r="D45" s="135"/>
      <c r="E45" s="135"/>
      <c r="F45"/>
      <c r="G45" s="119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8" customFormat="1" ht="25.05" customHeight="1">
      <c r="B46" s="135"/>
      <c r="D46" s="135"/>
      <c r="E46" s="135"/>
      <c r="F46"/>
      <c r="G46" s="119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8" customFormat="1" ht="25.05" customHeight="1">
      <c r="A47"/>
      <c r="B47" s="118"/>
      <c r="C47"/>
      <c r="D47" s="118"/>
      <c r="E47" s="118"/>
      <c r="F47"/>
      <c r="G47" s="119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7">
    <mergeCell ref="Y2:Y16"/>
    <mergeCell ref="A4:A5"/>
    <mergeCell ref="A6:A7"/>
    <mergeCell ref="G2:G3"/>
    <mergeCell ref="G4:G5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K20" sqref="K20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2" t="s">
        <v>131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</row>
    <row r="2" spans="1:20" ht="30" customHeight="1">
      <c r="A2" s="183" t="s">
        <v>132</v>
      </c>
      <c r="B2" s="183"/>
      <c r="C2" s="183"/>
      <c r="D2" s="1"/>
      <c r="E2" s="183" t="s">
        <v>133</v>
      </c>
      <c r="F2" s="183"/>
      <c r="G2" s="183"/>
      <c r="H2" s="183"/>
      <c r="I2" s="183" t="s">
        <v>6</v>
      </c>
      <c r="J2" s="183"/>
      <c r="K2" s="186" t="s">
        <v>134</v>
      </c>
      <c r="L2" s="12"/>
      <c r="M2" s="189" t="s">
        <v>135</v>
      </c>
      <c r="N2" s="183" t="s">
        <v>7</v>
      </c>
      <c r="O2" s="183"/>
      <c r="P2" s="183" t="s">
        <v>8</v>
      </c>
      <c r="Q2" s="183"/>
      <c r="R2" s="183" t="s">
        <v>9</v>
      </c>
      <c r="S2" s="183"/>
      <c r="T2" s="192" t="s">
        <v>134</v>
      </c>
    </row>
    <row r="3" spans="1:20" ht="30" customHeight="1">
      <c r="A3" s="2" t="s">
        <v>135</v>
      </c>
      <c r="B3" s="2" t="s">
        <v>136</v>
      </c>
      <c r="C3" s="2" t="s">
        <v>137</v>
      </c>
      <c r="D3" s="1"/>
      <c r="E3" s="2" t="s">
        <v>135</v>
      </c>
      <c r="F3" s="2" t="s">
        <v>138</v>
      </c>
      <c r="G3" s="2" t="s">
        <v>139</v>
      </c>
      <c r="H3" s="2" t="s">
        <v>137</v>
      </c>
      <c r="I3" s="2" t="s">
        <v>26</v>
      </c>
      <c r="J3" s="2" t="s">
        <v>137</v>
      </c>
      <c r="K3" s="187"/>
      <c r="L3" s="13"/>
      <c r="M3" s="190"/>
      <c r="N3" s="2" t="s">
        <v>140</v>
      </c>
      <c r="O3" s="2" t="s">
        <v>137</v>
      </c>
      <c r="P3" s="2" t="s">
        <v>141</v>
      </c>
      <c r="Q3" s="2" t="s">
        <v>137</v>
      </c>
      <c r="R3" s="2" t="s">
        <v>142</v>
      </c>
      <c r="S3" s="2" t="s">
        <v>137</v>
      </c>
      <c r="T3" s="192"/>
    </row>
    <row r="4" spans="1:20" ht="19.95" customHeight="1">
      <c r="A4" s="2" t="s">
        <v>143</v>
      </c>
      <c r="B4" s="3">
        <v>9.5999999999999992E-3</v>
      </c>
      <c r="C4" s="4">
        <v>10</v>
      </c>
      <c r="D4" s="1"/>
      <c r="E4" s="2" t="s">
        <v>143</v>
      </c>
      <c r="F4" s="5">
        <v>0</v>
      </c>
      <c r="G4" s="5">
        <v>0</v>
      </c>
      <c r="H4" s="4">
        <f>20-(F4*2+G4)</f>
        <v>20</v>
      </c>
      <c r="I4" s="5">
        <v>2</v>
      </c>
      <c r="J4" s="4">
        <f>10-(I4/2)</f>
        <v>9</v>
      </c>
      <c r="K4" s="4">
        <f>H4+J4</f>
        <v>29</v>
      </c>
      <c r="L4" s="14"/>
      <c r="M4" s="2" t="s">
        <v>143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93">
        <f>O4+Q4+S4</f>
        <v>30</v>
      </c>
    </row>
    <row r="5" spans="1:20" ht="19.95" customHeight="1">
      <c r="A5" s="2" t="s">
        <v>144</v>
      </c>
      <c r="B5" s="3">
        <v>1.5599999999999999E-2</v>
      </c>
      <c r="C5" s="4">
        <v>10</v>
      </c>
      <c r="D5" s="1"/>
      <c r="E5" s="2" t="s">
        <v>144</v>
      </c>
      <c r="F5" s="5">
        <v>1</v>
      </c>
      <c r="G5" s="5">
        <v>0</v>
      </c>
      <c r="H5" s="4">
        <f t="shared" ref="H5:H12" si="0">20-(F5*2+G5)</f>
        <v>18</v>
      </c>
      <c r="I5" s="5">
        <v>7</v>
      </c>
      <c r="J5" s="4">
        <f t="shared" ref="J5:J12" si="1">10-(I5/2)</f>
        <v>6.5</v>
      </c>
      <c r="K5" s="4">
        <f t="shared" ref="K5:K12" si="2">H5+J5</f>
        <v>24.5</v>
      </c>
      <c r="L5" s="14"/>
      <c r="M5" s="2" t="s">
        <v>144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93">
        <f t="shared" ref="T5:T12" si="6">O5+Q5+S5</f>
        <v>30</v>
      </c>
    </row>
    <row r="6" spans="1:20" ht="19.95" customHeight="1">
      <c r="A6" s="2" t="s">
        <v>145</v>
      </c>
      <c r="B6" s="3">
        <v>1.8499999999999999E-2</v>
      </c>
      <c r="C6" s="4">
        <v>10</v>
      </c>
      <c r="D6" s="1"/>
      <c r="E6" s="2" t="s">
        <v>145</v>
      </c>
      <c r="F6" s="5">
        <v>1</v>
      </c>
      <c r="G6" s="5">
        <v>0</v>
      </c>
      <c r="H6" s="4">
        <f t="shared" si="0"/>
        <v>18</v>
      </c>
      <c r="I6" s="5">
        <v>10</v>
      </c>
      <c r="J6" s="4">
        <f t="shared" si="1"/>
        <v>5</v>
      </c>
      <c r="K6" s="4">
        <f t="shared" si="2"/>
        <v>23</v>
      </c>
      <c r="L6" s="14"/>
      <c r="M6" s="2" t="s">
        <v>145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93">
        <f t="shared" si="6"/>
        <v>30</v>
      </c>
    </row>
    <row r="7" spans="1:20" ht="19.95" customHeight="1">
      <c r="A7" s="2" t="s">
        <v>146</v>
      </c>
      <c r="B7" s="6">
        <v>2.5600000000000001E-2</v>
      </c>
      <c r="C7" s="4">
        <v>10</v>
      </c>
      <c r="D7" s="1"/>
      <c r="E7" s="2" t="s">
        <v>146</v>
      </c>
      <c r="F7" s="5">
        <v>0</v>
      </c>
      <c r="G7" s="5">
        <v>0</v>
      </c>
      <c r="H7" s="4">
        <f t="shared" si="0"/>
        <v>20</v>
      </c>
      <c r="I7" s="5">
        <v>8</v>
      </c>
      <c r="J7" s="4">
        <f t="shared" si="1"/>
        <v>6</v>
      </c>
      <c r="K7" s="4">
        <f t="shared" si="2"/>
        <v>26</v>
      </c>
      <c r="L7" s="14"/>
      <c r="M7" s="2" t="s">
        <v>147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93">
        <f t="shared" si="6"/>
        <v>30</v>
      </c>
    </row>
    <row r="8" spans="1:20" ht="19.95" customHeight="1">
      <c r="A8" s="2" t="s">
        <v>148</v>
      </c>
      <c r="B8" s="6">
        <v>3.5200000000000002E-2</v>
      </c>
      <c r="C8" s="4">
        <v>10</v>
      </c>
      <c r="D8" s="1"/>
      <c r="E8" s="2" t="s">
        <v>148</v>
      </c>
      <c r="F8" s="5">
        <v>1</v>
      </c>
      <c r="G8" s="5">
        <v>0</v>
      </c>
      <c r="H8" s="4">
        <f t="shared" si="0"/>
        <v>18</v>
      </c>
      <c r="I8" s="5">
        <v>5</v>
      </c>
      <c r="J8" s="4">
        <f t="shared" si="1"/>
        <v>7.5</v>
      </c>
      <c r="K8" s="4">
        <f t="shared" si="2"/>
        <v>25.5</v>
      </c>
      <c r="L8" s="14"/>
      <c r="M8" s="2" t="s">
        <v>148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93">
        <f t="shared" si="6"/>
        <v>30</v>
      </c>
    </row>
    <row r="9" spans="1:20" ht="19.95" customHeight="1">
      <c r="A9" s="2" t="s">
        <v>149</v>
      </c>
      <c r="B9" s="6">
        <v>1.67E-2</v>
      </c>
      <c r="C9" s="4">
        <v>10</v>
      </c>
      <c r="D9" s="1"/>
      <c r="E9" s="2" t="s">
        <v>149</v>
      </c>
      <c r="F9" s="5">
        <v>0</v>
      </c>
      <c r="G9" s="5">
        <v>0</v>
      </c>
      <c r="H9" s="4">
        <f t="shared" si="0"/>
        <v>20</v>
      </c>
      <c r="I9" s="5">
        <v>0</v>
      </c>
      <c r="J9" s="4">
        <f t="shared" si="1"/>
        <v>10</v>
      </c>
      <c r="K9" s="4">
        <f t="shared" si="2"/>
        <v>30</v>
      </c>
      <c r="L9" s="14"/>
      <c r="M9" s="2" t="s">
        <v>149</v>
      </c>
      <c r="N9" s="5">
        <v>1</v>
      </c>
      <c r="O9" s="5">
        <f t="shared" si="3"/>
        <v>9.5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93">
        <f t="shared" si="6"/>
        <v>29.5</v>
      </c>
    </row>
    <row r="10" spans="1:20" ht="19.95" customHeight="1">
      <c r="A10" s="2" t="s">
        <v>150</v>
      </c>
      <c r="B10" s="6">
        <v>1.5100000000000001E-2</v>
      </c>
      <c r="C10" s="4">
        <v>10</v>
      </c>
      <c r="D10" s="1"/>
      <c r="E10" s="2" t="s">
        <v>150</v>
      </c>
      <c r="F10" s="5">
        <v>0</v>
      </c>
      <c r="G10" s="5">
        <v>0</v>
      </c>
      <c r="H10" s="4">
        <f t="shared" si="0"/>
        <v>20</v>
      </c>
      <c r="I10" s="5">
        <v>0</v>
      </c>
      <c r="J10" s="4">
        <f t="shared" si="1"/>
        <v>10</v>
      </c>
      <c r="K10" s="4">
        <f t="shared" si="2"/>
        <v>30</v>
      </c>
      <c r="L10" s="14"/>
      <c r="M10" s="2" t="s">
        <v>150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93">
        <f t="shared" si="6"/>
        <v>30</v>
      </c>
    </row>
    <row r="11" spans="1:20" ht="19.95" customHeight="1">
      <c r="A11" s="2" t="s">
        <v>151</v>
      </c>
      <c r="B11" s="3">
        <v>2.69E-2</v>
      </c>
      <c r="C11" s="4">
        <v>10</v>
      </c>
      <c r="D11" s="1"/>
      <c r="E11" s="2" t="s">
        <v>151</v>
      </c>
      <c r="F11" s="5">
        <v>0</v>
      </c>
      <c r="G11" s="5">
        <v>0</v>
      </c>
      <c r="H11" s="4">
        <f t="shared" si="0"/>
        <v>20</v>
      </c>
      <c r="I11" s="5">
        <v>6</v>
      </c>
      <c r="J11" s="4">
        <f t="shared" si="1"/>
        <v>7</v>
      </c>
      <c r="K11" s="4">
        <f t="shared" si="2"/>
        <v>27</v>
      </c>
      <c r="L11" s="14"/>
      <c r="M11" s="2" t="s">
        <v>151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93">
        <f t="shared" si="6"/>
        <v>30</v>
      </c>
    </row>
    <row r="12" spans="1:20" ht="19.95" customHeight="1">
      <c r="A12" s="2" t="s">
        <v>152</v>
      </c>
      <c r="B12" s="3">
        <v>1.3100000000000001E-2</v>
      </c>
      <c r="C12" s="4">
        <v>10</v>
      </c>
      <c r="D12" s="1"/>
      <c r="E12" s="2" t="s">
        <v>152</v>
      </c>
      <c r="F12" s="5">
        <v>0</v>
      </c>
      <c r="G12" s="5">
        <v>0</v>
      </c>
      <c r="H12" s="4">
        <f t="shared" si="0"/>
        <v>20</v>
      </c>
      <c r="I12" s="5">
        <v>0</v>
      </c>
      <c r="J12" s="4">
        <f t="shared" si="1"/>
        <v>10</v>
      </c>
      <c r="K12" s="4">
        <f t="shared" si="2"/>
        <v>30</v>
      </c>
      <c r="L12" s="14"/>
      <c r="M12" s="2" t="s">
        <v>153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93">
        <f t="shared" si="6"/>
        <v>30</v>
      </c>
    </row>
    <row r="13" spans="1:20" ht="24.6" customHeight="1">
      <c r="A13" s="184" t="s">
        <v>154</v>
      </c>
      <c r="B13" s="184"/>
      <c r="C13" s="184"/>
      <c r="E13" s="184" t="s">
        <v>155</v>
      </c>
      <c r="F13" s="184"/>
      <c r="G13" s="184"/>
      <c r="H13" s="184"/>
      <c r="I13" s="184"/>
      <c r="J13" s="184"/>
      <c r="K13" s="7"/>
      <c r="M13" s="184" t="s">
        <v>156</v>
      </c>
      <c r="N13" s="184"/>
      <c r="O13" s="184"/>
      <c r="P13" s="184"/>
      <c r="Q13" s="184"/>
      <c r="R13" s="184"/>
      <c r="S13" s="184"/>
    </row>
    <row r="14" spans="1:20" ht="17.399999999999999" customHeight="1">
      <c r="A14" s="185"/>
      <c r="B14" s="185"/>
      <c r="C14" s="185"/>
      <c r="D14" s="1"/>
      <c r="E14" s="185"/>
      <c r="F14" s="185"/>
      <c r="G14" s="185"/>
      <c r="H14" s="185"/>
      <c r="I14" s="185"/>
      <c r="J14" s="185"/>
      <c r="K14" s="7"/>
      <c r="M14" s="185" t="s">
        <v>157</v>
      </c>
      <c r="N14" s="185"/>
      <c r="O14" s="185"/>
      <c r="P14" s="185"/>
      <c r="Q14" s="185"/>
      <c r="R14" s="185"/>
      <c r="S14" s="185"/>
    </row>
    <row r="15" spans="1:20" ht="18" customHeight="1">
      <c r="A15" s="185"/>
      <c r="B15" s="185"/>
      <c r="C15" s="185"/>
      <c r="D15" s="8"/>
      <c r="E15" s="191" t="s">
        <v>158</v>
      </c>
      <c r="F15" s="191"/>
      <c r="G15" s="191"/>
      <c r="H15" s="191"/>
      <c r="I15" s="191"/>
      <c r="J15" s="191"/>
      <c r="K15" s="9"/>
      <c r="L15" s="188"/>
      <c r="M15" s="185"/>
      <c r="N15" s="185"/>
      <c r="O15" s="185"/>
      <c r="P15" s="185"/>
      <c r="Q15" s="185"/>
      <c r="R15" s="185"/>
      <c r="S15" s="185"/>
    </row>
    <row r="16" spans="1:20" ht="21.6" customHeight="1">
      <c r="A16" s="185"/>
      <c r="B16" s="185"/>
      <c r="C16" s="185"/>
      <c r="D16" s="8"/>
      <c r="E16" s="191"/>
      <c r="F16" s="191"/>
      <c r="G16" s="191"/>
      <c r="H16" s="191"/>
      <c r="I16" s="191"/>
      <c r="J16" s="191"/>
      <c r="K16" s="9"/>
      <c r="L16" s="188"/>
      <c r="M16" s="185" t="s">
        <v>159</v>
      </c>
      <c r="N16" s="185"/>
      <c r="O16" s="185"/>
      <c r="P16" s="185"/>
      <c r="Q16" s="185"/>
      <c r="R16" s="185"/>
      <c r="S16" s="185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88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88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88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88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88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88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88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opLeftCell="B1" zoomScale="80" zoomScaleNormal="80" workbookViewId="0">
      <selection activeCell="M9" sqref="M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2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38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53"/>
      <c r="Y1" s="53"/>
    </row>
    <row r="2" spans="1:25" s="16" customFormat="1" ht="39" customHeight="1">
      <c r="A2" s="141" t="s">
        <v>29</v>
      </c>
      <c r="B2" s="141"/>
      <c r="C2" s="141"/>
      <c r="D2" s="141"/>
      <c r="E2" s="141"/>
      <c r="F2" s="22"/>
      <c r="G2" s="153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54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3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148">
        <v>45755</v>
      </c>
      <c r="B4" s="55">
        <v>1</v>
      </c>
      <c r="C4" s="55" t="s">
        <v>30</v>
      </c>
      <c r="D4" s="55">
        <v>303</v>
      </c>
      <c r="E4" s="55">
        <v>1</v>
      </c>
      <c r="G4" s="151" t="s">
        <v>18</v>
      </c>
      <c r="H4" s="15">
        <v>2</v>
      </c>
      <c r="I4" s="55" t="s">
        <v>31</v>
      </c>
      <c r="J4" s="15"/>
      <c r="K4" s="15"/>
      <c r="L4" s="15"/>
      <c r="M4" s="55">
        <v>106</v>
      </c>
      <c r="N4" s="15">
        <v>1</v>
      </c>
      <c r="P4" s="62"/>
      <c r="Q4" s="55"/>
      <c r="R4" s="55"/>
      <c r="S4" s="15"/>
      <c r="T4" s="15"/>
      <c r="U4" s="45"/>
      <c r="V4" s="45"/>
      <c r="W4" s="45"/>
      <c r="X4" s="34"/>
      <c r="Y4" s="156"/>
    </row>
    <row r="5" spans="1:25" s="18" customFormat="1" ht="25.05" customHeight="1">
      <c r="A5" s="149"/>
      <c r="B5" s="55">
        <v>1</v>
      </c>
      <c r="C5" s="103" t="s">
        <v>32</v>
      </c>
      <c r="D5" s="55">
        <v>309</v>
      </c>
      <c r="E5" s="55">
        <v>1</v>
      </c>
      <c r="G5" s="162"/>
      <c r="H5" s="15">
        <v>2</v>
      </c>
      <c r="I5" s="55" t="s">
        <v>30</v>
      </c>
      <c r="J5" s="15"/>
      <c r="K5" s="15"/>
      <c r="L5" s="15"/>
      <c r="M5" s="55">
        <v>228</v>
      </c>
      <c r="N5" s="15">
        <v>1</v>
      </c>
      <c r="P5" s="45"/>
      <c r="Q5" s="45"/>
      <c r="R5" s="45"/>
      <c r="S5" s="15"/>
      <c r="T5" s="15"/>
      <c r="U5" s="45"/>
      <c r="V5" s="45"/>
      <c r="W5" s="45"/>
      <c r="X5" s="34"/>
      <c r="Y5" s="156"/>
    </row>
    <row r="6" spans="1:25" s="18" customFormat="1" ht="25.05" customHeight="1">
      <c r="A6" s="115">
        <v>45756</v>
      </c>
      <c r="B6" s="55">
        <v>1</v>
      </c>
      <c r="C6" s="55" t="s">
        <v>33</v>
      </c>
      <c r="D6" s="55">
        <v>610</v>
      </c>
      <c r="E6" s="55">
        <v>1</v>
      </c>
      <c r="F6"/>
      <c r="G6" s="152"/>
      <c r="H6" s="15">
        <v>2</v>
      </c>
      <c r="I6" s="55" t="s">
        <v>34</v>
      </c>
      <c r="J6" s="15"/>
      <c r="K6" s="15"/>
      <c r="L6" s="15"/>
      <c r="M6" s="55">
        <v>310</v>
      </c>
      <c r="N6" s="15">
        <v>1</v>
      </c>
      <c r="P6" s="45"/>
      <c r="Q6" s="45"/>
      <c r="R6" s="45"/>
      <c r="S6" s="45"/>
      <c r="T6" s="45"/>
      <c r="U6" s="45"/>
      <c r="V6" s="45"/>
      <c r="W6" s="45"/>
      <c r="X6" s="34"/>
      <c r="Y6" s="156"/>
    </row>
    <row r="7" spans="1:25" s="18" customFormat="1" ht="25.05" customHeight="1">
      <c r="A7" s="115">
        <v>45758</v>
      </c>
      <c r="B7" s="55">
        <v>1</v>
      </c>
      <c r="C7" s="55" t="s">
        <v>30</v>
      </c>
      <c r="D7" s="55">
        <v>303</v>
      </c>
      <c r="E7" s="55">
        <v>1</v>
      </c>
      <c r="F7"/>
      <c r="G7" s="151" t="s">
        <v>35</v>
      </c>
      <c r="H7" s="15">
        <v>2</v>
      </c>
      <c r="I7" s="55" t="s">
        <v>36</v>
      </c>
      <c r="J7" s="45"/>
      <c r="K7" s="15"/>
      <c r="L7" s="45"/>
      <c r="M7" s="55">
        <v>232</v>
      </c>
      <c r="N7" s="15">
        <v>1</v>
      </c>
      <c r="P7" s="45"/>
      <c r="Q7" s="45"/>
      <c r="R7" s="45"/>
      <c r="S7" s="45"/>
      <c r="T7" s="45"/>
      <c r="U7" s="45"/>
      <c r="V7" s="45"/>
      <c r="W7" s="45"/>
      <c r="X7" s="34"/>
      <c r="Y7" s="156"/>
    </row>
    <row r="8" spans="1:25" s="18" customFormat="1" ht="25.05" customHeight="1">
      <c r="A8" s="58"/>
      <c r="B8" s="55"/>
      <c r="C8" s="15"/>
      <c r="D8" s="63" t="s">
        <v>25</v>
      </c>
      <c r="E8" s="63">
        <f>SUM(E4:E7)</f>
        <v>4</v>
      </c>
      <c r="F8"/>
      <c r="G8" s="152"/>
      <c r="H8" s="15">
        <v>2</v>
      </c>
      <c r="I8" s="55" t="s">
        <v>37</v>
      </c>
      <c r="J8" s="15"/>
      <c r="K8" s="15"/>
      <c r="L8" s="45"/>
      <c r="M8" s="55">
        <v>328</v>
      </c>
      <c r="N8" s="15">
        <v>1</v>
      </c>
      <c r="P8" s="45"/>
      <c r="Q8" s="45"/>
      <c r="R8" s="45"/>
      <c r="S8" s="45"/>
      <c r="T8" s="45"/>
      <c r="U8" s="45"/>
      <c r="V8" s="45"/>
      <c r="W8" s="45"/>
      <c r="X8" s="34"/>
      <c r="Y8" s="156"/>
    </row>
    <row r="9" spans="1:25" s="18" customFormat="1" ht="25.05" customHeight="1">
      <c r="A9" s="62"/>
      <c r="B9" s="55"/>
      <c r="C9" s="93"/>
      <c r="D9" s="63" t="s">
        <v>26</v>
      </c>
      <c r="E9" s="63">
        <v>257</v>
      </c>
      <c r="F9"/>
      <c r="G9" s="104" t="s">
        <v>18</v>
      </c>
      <c r="H9" s="15">
        <v>2</v>
      </c>
      <c r="I9" s="55" t="s">
        <v>38</v>
      </c>
      <c r="J9" s="15"/>
      <c r="K9" s="15"/>
      <c r="L9" s="45"/>
      <c r="M9" s="55">
        <v>240</v>
      </c>
      <c r="N9" s="15">
        <v>1</v>
      </c>
      <c r="P9" s="45"/>
      <c r="Q9" s="45"/>
      <c r="R9" s="45"/>
      <c r="S9" s="45"/>
      <c r="T9" s="45"/>
      <c r="U9" s="45"/>
      <c r="V9" s="45"/>
      <c r="W9" s="45"/>
      <c r="X9" s="34"/>
      <c r="Y9" s="156"/>
    </row>
    <row r="10" spans="1:25" s="18" customFormat="1" ht="25.05" customHeight="1">
      <c r="A10" s="29"/>
      <c r="B10" s="15"/>
      <c r="C10" s="15"/>
      <c r="D10" s="63" t="s">
        <v>27</v>
      </c>
      <c r="E10" s="38">
        <f>E8/E9</f>
        <v>1.5564202334630401E-2</v>
      </c>
      <c r="F10"/>
      <c r="G10" s="104" t="s">
        <v>35</v>
      </c>
      <c r="H10" s="15">
        <v>2</v>
      </c>
      <c r="I10" s="55" t="s">
        <v>36</v>
      </c>
      <c r="J10" s="45"/>
      <c r="K10" s="15"/>
      <c r="L10" s="45"/>
      <c r="M10" s="55">
        <v>125</v>
      </c>
      <c r="N10" s="15">
        <v>1</v>
      </c>
      <c r="P10" s="45"/>
      <c r="Q10" s="45"/>
      <c r="R10" s="45"/>
      <c r="S10" s="45"/>
      <c r="T10" s="45"/>
      <c r="U10" s="45"/>
      <c r="V10" s="45"/>
      <c r="W10" s="45"/>
      <c r="X10" s="34"/>
      <c r="Y10" s="156"/>
    </row>
    <row r="11" spans="1:25" s="18" customFormat="1" ht="25.05" customHeight="1">
      <c r="A11" s="29"/>
      <c r="B11" s="15"/>
      <c r="C11" s="15"/>
      <c r="D11" s="15"/>
      <c r="E11" s="15"/>
      <c r="F11"/>
      <c r="G11" s="104" t="s">
        <v>39</v>
      </c>
      <c r="H11" s="15">
        <v>2</v>
      </c>
      <c r="I11" s="55"/>
      <c r="J11" s="45" t="s">
        <v>40</v>
      </c>
      <c r="K11" s="15" t="s">
        <v>41</v>
      </c>
      <c r="L11" s="45"/>
      <c r="M11" s="55"/>
      <c r="N11" s="37" t="s">
        <v>42</v>
      </c>
      <c r="P11" s="45"/>
      <c r="Q11" s="45"/>
      <c r="R11" s="45"/>
      <c r="S11" s="45"/>
      <c r="T11" s="45"/>
      <c r="U11" s="45"/>
      <c r="V11" s="45"/>
      <c r="W11" s="45"/>
      <c r="X11" s="34"/>
      <c r="Y11" s="156"/>
    </row>
    <row r="12" spans="1:25" s="18" customFormat="1" ht="25.05" customHeight="1">
      <c r="A12" s="29"/>
      <c r="B12" s="15"/>
      <c r="C12" s="15"/>
      <c r="D12" s="15"/>
      <c r="E12" s="87"/>
      <c r="F12"/>
      <c r="G12" s="105"/>
      <c r="H12" s="15"/>
      <c r="I12" s="55"/>
      <c r="J12" s="45"/>
      <c r="K12" s="117" t="s">
        <v>43</v>
      </c>
      <c r="L12" s="45"/>
      <c r="M12" s="55"/>
      <c r="N12" s="93"/>
      <c r="P12" s="45"/>
      <c r="Q12" s="45"/>
      <c r="R12" s="45"/>
      <c r="S12" s="45"/>
      <c r="T12" s="45"/>
      <c r="U12" s="45"/>
      <c r="V12" s="45"/>
      <c r="W12" s="45"/>
      <c r="X12" s="34"/>
      <c r="Y12" s="156"/>
    </row>
    <row r="13" spans="1:25" s="18" customFormat="1" ht="25.05" customHeight="1">
      <c r="A13" s="34"/>
      <c r="B13" s="45"/>
      <c r="C13" s="116"/>
      <c r="D13" s="45"/>
      <c r="E13" s="45"/>
      <c r="F13"/>
      <c r="G13" s="105"/>
      <c r="H13" s="15"/>
      <c r="I13" s="55"/>
      <c r="J13" s="45"/>
      <c r="K13" s="80"/>
      <c r="L13" s="45"/>
      <c r="M13" s="55"/>
      <c r="N13" s="15"/>
      <c r="P13" s="45"/>
      <c r="Q13" s="45"/>
      <c r="R13" s="45"/>
      <c r="S13" s="45"/>
      <c r="T13" s="45"/>
      <c r="U13" s="45"/>
      <c r="V13" s="45"/>
      <c r="W13" s="45"/>
      <c r="X13" s="45"/>
      <c r="Y13" s="156"/>
    </row>
    <row r="14" spans="1:25" s="18" customFormat="1" ht="25.05" customHeight="1">
      <c r="A14" s="34"/>
      <c r="B14" s="45"/>
      <c r="C14" s="45"/>
      <c r="D14" s="45"/>
      <c r="E14" s="45"/>
      <c r="F14"/>
      <c r="G14" s="105"/>
      <c r="H14" s="15"/>
      <c r="I14" s="55"/>
      <c r="J14" s="45"/>
      <c r="K14" s="45"/>
      <c r="L14" s="45"/>
      <c r="M14" s="55"/>
      <c r="N14" s="15"/>
      <c r="P14" s="45"/>
      <c r="Q14" s="45"/>
      <c r="R14" s="45"/>
      <c r="S14" s="45"/>
      <c r="T14" s="45"/>
      <c r="U14" s="45"/>
      <c r="V14" s="45"/>
      <c r="W14" s="45"/>
      <c r="X14" s="45"/>
      <c r="Y14" s="156"/>
    </row>
    <row r="15" spans="1:25" s="18" customFormat="1" ht="25.05" customHeight="1">
      <c r="A15" s="34"/>
      <c r="B15" s="45"/>
      <c r="C15" s="45"/>
      <c r="D15" s="45"/>
      <c r="E15" s="45"/>
      <c r="F15"/>
      <c r="G15" s="104"/>
      <c r="H15" s="15"/>
      <c r="I15" s="55"/>
      <c r="J15" s="15"/>
      <c r="K15" s="15"/>
      <c r="L15" s="15"/>
      <c r="M15" s="55"/>
      <c r="N15" s="15"/>
      <c r="P15" s="45"/>
      <c r="Q15" s="45"/>
      <c r="R15" s="45"/>
      <c r="S15" s="45"/>
      <c r="T15" s="45"/>
      <c r="U15" s="45"/>
      <c r="V15" s="45"/>
      <c r="W15" s="45"/>
      <c r="X15" s="45"/>
      <c r="Y15" s="156"/>
    </row>
    <row r="16" spans="1:25" s="18" customFormat="1" ht="25.05" customHeight="1">
      <c r="A16" s="34"/>
      <c r="B16" s="45"/>
      <c r="C16" s="45"/>
      <c r="D16" s="45"/>
      <c r="E16" s="45"/>
      <c r="F16"/>
      <c r="G16" s="15"/>
      <c r="H16" s="15"/>
      <c r="I16" s="15"/>
      <c r="J16" s="15"/>
      <c r="K16" s="15"/>
      <c r="L16" s="15"/>
      <c r="M16" s="15"/>
      <c r="N16" s="15"/>
      <c r="O16"/>
      <c r="P16" s="45"/>
      <c r="Q16" s="45"/>
      <c r="R16" s="45"/>
      <c r="S16" s="45"/>
      <c r="T16" s="45"/>
      <c r="U16" s="45"/>
      <c r="V16" s="45"/>
      <c r="W16" s="45"/>
      <c r="X16" s="51"/>
      <c r="Y16" s="156"/>
    </row>
    <row r="17" spans="1:25" s="18" customFormat="1" ht="25.05" customHeight="1">
      <c r="A17" s="19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8" customFormat="1" ht="25.05" customHeight="1">
      <c r="A18" s="19"/>
      <c r="B18" s="12"/>
      <c r="C18" s="12"/>
      <c r="D18" s="12"/>
      <c r="E18" s="79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8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8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8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8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8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8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8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8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8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8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8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8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8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8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8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8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8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8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8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8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8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8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8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7">
    <mergeCell ref="Y2:Y16"/>
    <mergeCell ref="A4:A5"/>
    <mergeCell ref="G2:G3"/>
    <mergeCell ref="G4:G6"/>
    <mergeCell ref="G7:G8"/>
    <mergeCell ref="H2:H3"/>
    <mergeCell ref="A1:W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topLeftCell="B1" zoomScale="80" zoomScaleNormal="80" workbookViewId="0">
      <selection activeCell="P18" sqref="P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2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41" t="s">
        <v>45</v>
      </c>
      <c r="B2" s="141"/>
      <c r="C2" s="141"/>
      <c r="D2" s="141"/>
      <c r="E2" s="141"/>
      <c r="F2" s="22"/>
      <c r="G2" s="153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54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68">
        <v>45754</v>
      </c>
      <c r="B4" s="70">
        <v>1</v>
      </c>
      <c r="C4" s="55" t="s">
        <v>46</v>
      </c>
      <c r="D4" s="55">
        <v>118</v>
      </c>
      <c r="E4" s="55">
        <v>1</v>
      </c>
      <c r="F4"/>
      <c r="G4" s="151" t="s">
        <v>18</v>
      </c>
      <c r="H4" s="15"/>
      <c r="I4" s="55"/>
      <c r="J4" s="15"/>
      <c r="K4" s="15"/>
      <c r="L4" s="15"/>
      <c r="M4" s="55"/>
      <c r="N4" s="15"/>
      <c r="P4" s="45"/>
      <c r="Q4" s="45"/>
      <c r="R4" s="45"/>
      <c r="S4" s="45"/>
      <c r="T4" s="45"/>
      <c r="U4" s="45"/>
      <c r="V4" s="45"/>
      <c r="W4" s="45"/>
      <c r="X4" s="34"/>
      <c r="Y4" s="156"/>
    </row>
    <row r="5" spans="1:25" s="18" customFormat="1" ht="25.05" customHeight="1">
      <c r="A5" s="68">
        <v>45755</v>
      </c>
      <c r="B5" s="55">
        <v>1</v>
      </c>
      <c r="C5" s="55" t="s">
        <v>48</v>
      </c>
      <c r="D5" s="55">
        <v>329</v>
      </c>
      <c r="E5" s="55">
        <v>1</v>
      </c>
      <c r="F5"/>
      <c r="G5" s="162"/>
      <c r="H5" s="15">
        <v>1</v>
      </c>
      <c r="I5" s="55" t="s">
        <v>47</v>
      </c>
      <c r="J5" s="45"/>
      <c r="K5" s="15"/>
      <c r="L5" s="45"/>
      <c r="M5" s="55">
        <v>110</v>
      </c>
      <c r="N5" s="15">
        <v>1</v>
      </c>
      <c r="P5" s="45"/>
      <c r="Q5" s="45"/>
      <c r="R5" s="45"/>
      <c r="S5" s="45"/>
      <c r="T5" s="45"/>
      <c r="U5" s="45"/>
      <c r="V5" s="45"/>
      <c r="W5" s="45"/>
      <c r="X5" s="34"/>
      <c r="Y5" s="156"/>
    </row>
    <row r="6" spans="1:25" s="18" customFormat="1" ht="25.05" customHeight="1">
      <c r="A6" s="62">
        <v>45756</v>
      </c>
      <c r="B6" s="55">
        <v>1</v>
      </c>
      <c r="C6" s="55" t="s">
        <v>49</v>
      </c>
      <c r="D6" s="55" t="s">
        <v>50</v>
      </c>
      <c r="E6" s="55">
        <v>2</v>
      </c>
      <c r="F6"/>
      <c r="G6" s="162"/>
      <c r="H6" s="15">
        <v>3</v>
      </c>
      <c r="I6" s="55" t="s">
        <v>51</v>
      </c>
      <c r="J6" s="45"/>
      <c r="K6" s="45"/>
      <c r="L6" s="45"/>
      <c r="M6" s="55">
        <v>126</v>
      </c>
      <c r="N6" s="93">
        <v>1</v>
      </c>
      <c r="P6" s="45"/>
      <c r="Q6" s="45"/>
      <c r="R6" s="45"/>
      <c r="S6" s="45"/>
      <c r="T6" s="45"/>
      <c r="U6" s="45"/>
      <c r="V6" s="45"/>
      <c r="W6" s="45"/>
      <c r="X6" s="34"/>
      <c r="Y6" s="156"/>
    </row>
    <row r="7" spans="1:25" s="18" customFormat="1" ht="25.05" customHeight="1">
      <c r="A7" s="149">
        <v>45758</v>
      </c>
      <c r="B7" s="72">
        <v>1</v>
      </c>
      <c r="C7" s="72" t="s">
        <v>52</v>
      </c>
      <c r="D7" s="72">
        <v>233</v>
      </c>
      <c r="E7" s="72">
        <v>1</v>
      </c>
      <c r="F7"/>
      <c r="G7" s="152"/>
      <c r="H7" s="15">
        <v>3</v>
      </c>
      <c r="I7" s="55" t="s">
        <v>53</v>
      </c>
      <c r="J7" s="45"/>
      <c r="K7" s="45"/>
      <c r="L7" s="45"/>
      <c r="M7" s="55">
        <v>420</v>
      </c>
      <c r="N7" s="15">
        <v>1</v>
      </c>
      <c r="P7" s="45"/>
      <c r="Q7" s="45"/>
      <c r="R7" s="45"/>
      <c r="S7" s="45"/>
      <c r="T7" s="45"/>
      <c r="U7" s="45"/>
      <c r="V7" s="45"/>
      <c r="W7" s="45"/>
      <c r="X7" s="34"/>
      <c r="Y7" s="156"/>
    </row>
    <row r="8" spans="1:25" s="18" customFormat="1" ht="25.05" customHeight="1">
      <c r="A8" s="163"/>
      <c r="B8" s="55">
        <v>1</v>
      </c>
      <c r="C8" s="55" t="s">
        <v>48</v>
      </c>
      <c r="D8" s="55">
        <v>312</v>
      </c>
      <c r="E8" s="72">
        <v>1</v>
      </c>
      <c r="F8"/>
      <c r="G8" s="151" t="s">
        <v>35</v>
      </c>
      <c r="H8" s="15">
        <v>1</v>
      </c>
      <c r="I8" s="55" t="s">
        <v>54</v>
      </c>
      <c r="J8" s="45"/>
      <c r="K8" s="45"/>
      <c r="L8" s="45"/>
      <c r="M8" s="55">
        <v>327</v>
      </c>
      <c r="N8" s="15">
        <v>1</v>
      </c>
      <c r="P8" s="45"/>
      <c r="Q8" s="45"/>
      <c r="R8" s="45"/>
      <c r="S8" s="45"/>
      <c r="T8" s="45"/>
      <c r="U8" s="45"/>
      <c r="V8" s="45"/>
      <c r="W8" s="45"/>
      <c r="X8" s="34"/>
      <c r="Y8" s="156"/>
    </row>
    <row r="9" spans="1:25" s="18" customFormat="1" ht="25.05" customHeight="1">
      <c r="A9" s="111"/>
      <c r="B9" s="55"/>
      <c r="C9" s="55"/>
      <c r="D9" s="63" t="s">
        <v>25</v>
      </c>
      <c r="E9" s="63">
        <v>6</v>
      </c>
      <c r="F9"/>
      <c r="G9" s="162"/>
      <c r="H9" s="15">
        <v>3</v>
      </c>
      <c r="I9" s="55" t="s">
        <v>55</v>
      </c>
      <c r="J9" s="45"/>
      <c r="K9" s="45"/>
      <c r="L9" s="45"/>
      <c r="M9" s="55">
        <v>331</v>
      </c>
      <c r="N9" s="15">
        <v>1</v>
      </c>
      <c r="P9" s="45"/>
      <c r="Q9" s="45"/>
      <c r="R9" s="45"/>
      <c r="S9" s="45"/>
      <c r="T9" s="45"/>
      <c r="U9" s="45"/>
      <c r="V9" s="45"/>
      <c r="W9" s="45"/>
      <c r="X9" s="34"/>
      <c r="Y9" s="156"/>
    </row>
    <row r="10" spans="1:25" s="18" customFormat="1" ht="25.05" customHeight="1">
      <c r="A10" s="112"/>
      <c r="B10" s="55"/>
      <c r="C10" s="55"/>
      <c r="D10" s="63" t="s">
        <v>26</v>
      </c>
      <c r="E10" s="63">
        <v>324</v>
      </c>
      <c r="F10"/>
      <c r="G10" s="152"/>
      <c r="H10" s="15">
        <v>3</v>
      </c>
      <c r="I10" s="55" t="s">
        <v>51</v>
      </c>
      <c r="J10" s="45"/>
      <c r="K10" s="45"/>
      <c r="L10" s="45"/>
      <c r="M10" s="55">
        <v>124</v>
      </c>
      <c r="N10" s="15">
        <v>1</v>
      </c>
      <c r="P10" s="45"/>
      <c r="Q10" s="45"/>
      <c r="R10" s="45"/>
      <c r="S10" s="45"/>
      <c r="T10" s="45"/>
      <c r="U10" s="45"/>
      <c r="V10" s="45"/>
      <c r="W10" s="45"/>
      <c r="X10" s="34"/>
      <c r="Y10" s="156"/>
    </row>
    <row r="11" spans="1:25" s="18" customFormat="1" ht="25.05" customHeight="1">
      <c r="A11" s="112"/>
      <c r="B11" s="55"/>
      <c r="C11" s="55"/>
      <c r="D11" s="63" t="s">
        <v>27</v>
      </c>
      <c r="E11" s="64">
        <f>E9/E10</f>
        <v>1.85185185185185E-2</v>
      </c>
      <c r="F11"/>
      <c r="G11" s="151" t="s">
        <v>56</v>
      </c>
      <c r="H11" s="15">
        <v>3</v>
      </c>
      <c r="I11" s="55"/>
      <c r="J11" s="45"/>
      <c r="K11" s="45"/>
      <c r="L11" s="45"/>
      <c r="M11" s="55">
        <v>105</v>
      </c>
      <c r="N11" s="15">
        <v>1</v>
      </c>
      <c r="P11" s="45"/>
      <c r="Q11" s="45"/>
      <c r="R11" s="45"/>
      <c r="S11" s="61"/>
      <c r="T11" s="45"/>
      <c r="U11" s="45"/>
      <c r="V11" s="45"/>
      <c r="W11" s="45"/>
      <c r="X11" s="34"/>
      <c r="Y11" s="156"/>
    </row>
    <row r="12" spans="1:25" s="18" customFormat="1" ht="25.05" customHeight="1">
      <c r="A12" s="45"/>
      <c r="B12" s="45"/>
      <c r="C12" s="45"/>
      <c r="D12" s="15"/>
      <c r="E12" s="15"/>
      <c r="F12"/>
      <c r="G12" s="162"/>
      <c r="H12" s="15">
        <v>3</v>
      </c>
      <c r="I12" s="45"/>
      <c r="J12" s="45"/>
      <c r="K12" s="45"/>
      <c r="L12" s="45"/>
      <c r="M12" s="15">
        <v>109</v>
      </c>
      <c r="N12" s="15">
        <v>1</v>
      </c>
      <c r="P12" s="45"/>
      <c r="Q12" s="45"/>
      <c r="R12" s="45"/>
      <c r="S12" s="61"/>
      <c r="T12" s="45"/>
      <c r="U12" s="45"/>
      <c r="V12" s="45"/>
      <c r="W12" s="45"/>
      <c r="X12" s="34"/>
      <c r="Y12" s="156"/>
    </row>
    <row r="13" spans="1:25" s="18" customFormat="1" ht="25.05" customHeight="1">
      <c r="A13" s="45"/>
      <c r="B13" s="45"/>
      <c r="C13" s="45"/>
      <c r="D13" s="15"/>
      <c r="E13" s="15"/>
      <c r="F13"/>
      <c r="G13" s="162"/>
      <c r="H13" s="15">
        <v>3</v>
      </c>
      <c r="I13" s="45"/>
      <c r="J13" s="45"/>
      <c r="K13" s="45"/>
      <c r="L13" s="45"/>
      <c r="M13" s="15">
        <v>106</v>
      </c>
      <c r="N13" s="15">
        <v>1</v>
      </c>
      <c r="P13" s="45"/>
      <c r="Q13" s="45"/>
      <c r="R13" s="45"/>
      <c r="S13" s="45"/>
      <c r="T13" s="45"/>
      <c r="U13" s="45"/>
      <c r="V13" s="45"/>
      <c r="W13" s="45"/>
      <c r="X13" s="45"/>
      <c r="Y13" s="156"/>
    </row>
    <row r="14" spans="1:25" s="18" customFormat="1" ht="25.05" customHeight="1">
      <c r="A14" s="34"/>
      <c r="B14" s="45"/>
      <c r="C14" s="45"/>
      <c r="D14" s="55"/>
      <c r="E14" s="78"/>
      <c r="F14"/>
      <c r="G14" s="152"/>
      <c r="H14" s="15">
        <v>3</v>
      </c>
      <c r="I14" s="45"/>
      <c r="J14" s="15" t="s">
        <v>57</v>
      </c>
      <c r="K14" s="15" t="s">
        <v>58</v>
      </c>
      <c r="L14" s="45"/>
      <c r="M14" s="15">
        <v>112</v>
      </c>
      <c r="N14" s="15">
        <v>1</v>
      </c>
      <c r="P14" s="45"/>
      <c r="Q14" s="45"/>
      <c r="R14" s="45"/>
      <c r="S14" s="45"/>
      <c r="T14" s="45"/>
      <c r="U14" s="45"/>
      <c r="V14" s="45"/>
      <c r="W14" s="45"/>
      <c r="X14" s="45"/>
      <c r="Y14" s="156"/>
    </row>
    <row r="15" spans="1:25" s="18" customFormat="1" ht="25.05" customHeight="1">
      <c r="A15" s="34"/>
      <c r="B15" s="45"/>
      <c r="C15" s="45"/>
      <c r="D15" s="113"/>
      <c r="E15" s="114"/>
      <c r="F15"/>
      <c r="G15" s="45"/>
      <c r="H15" s="45"/>
      <c r="I15" s="45"/>
      <c r="J15" s="45"/>
      <c r="K15" s="37" t="s">
        <v>43</v>
      </c>
      <c r="L15" s="45"/>
      <c r="M15" s="45"/>
      <c r="N15" s="194" t="s">
        <v>160</v>
      </c>
      <c r="P15" s="45"/>
      <c r="Q15" s="45"/>
      <c r="R15" s="45"/>
      <c r="S15" s="45"/>
      <c r="T15" s="45"/>
      <c r="U15" s="45"/>
      <c r="V15" s="45"/>
      <c r="W15" s="45"/>
      <c r="X15" s="45"/>
      <c r="Y15" s="156"/>
    </row>
    <row r="16" spans="1:25" s="18" customFormat="1" ht="25.05" customHeight="1">
      <c r="A16" s="19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56"/>
    </row>
    <row r="17" spans="1:25" s="18" customFormat="1" ht="25.05" customHeight="1">
      <c r="A17" s="19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8" customFormat="1" ht="25.05" customHeight="1">
      <c r="A18" s="19"/>
      <c r="B18" s="12"/>
      <c r="C18" s="12"/>
      <c r="D18" s="12"/>
      <c r="E18" s="79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8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52"/>
      <c r="Y19" s="54"/>
    </row>
    <row r="20" spans="1:25" s="18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52"/>
      <c r="Y20" s="54"/>
    </row>
    <row r="21" spans="1:25" s="18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52"/>
      <c r="Y21" s="54"/>
    </row>
    <row r="22" spans="1:25" s="18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8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8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8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8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8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8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8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8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8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8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8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8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8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8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8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8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8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8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8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A7:A8"/>
    <mergeCell ref="G2:G3"/>
    <mergeCell ref="G4:G7"/>
    <mergeCell ref="G8:G10"/>
    <mergeCell ref="G11:G14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5" zoomScaleNormal="85" workbookViewId="0">
      <selection activeCell="R12" sqref="R12"/>
    </sheetView>
  </sheetViews>
  <sheetFormatPr defaultColWidth="9" defaultRowHeight="25.05" customHeight="1"/>
  <cols>
    <col min="1" max="1" width="9.33203125" style="41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94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59</v>
      </c>
      <c r="B1" s="140"/>
      <c r="C1" s="140"/>
      <c r="D1" s="140"/>
      <c r="E1" s="140"/>
      <c r="F1" s="140"/>
      <c r="G1" s="140"/>
      <c r="H1" s="139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60</v>
      </c>
      <c r="B2" s="141"/>
      <c r="C2" s="141"/>
      <c r="D2" s="141"/>
      <c r="E2" s="141"/>
      <c r="F2" s="22"/>
      <c r="G2" s="153" t="s">
        <v>2</v>
      </c>
      <c r="H2" s="168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54"/>
      <c r="H3" s="169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95">
        <v>45754</v>
      </c>
      <c r="B4" s="96">
        <v>4</v>
      </c>
      <c r="C4" s="97" t="s">
        <v>61</v>
      </c>
      <c r="D4" s="97">
        <v>443</v>
      </c>
      <c r="E4" s="97">
        <v>1</v>
      </c>
      <c r="F4"/>
      <c r="G4" s="151" t="s">
        <v>18</v>
      </c>
      <c r="H4" s="98">
        <v>4</v>
      </c>
      <c r="I4" s="55" t="s">
        <v>62</v>
      </c>
      <c r="J4" s="15"/>
      <c r="K4" s="15"/>
      <c r="L4" s="15"/>
      <c r="M4" s="55">
        <v>432</v>
      </c>
      <c r="N4" s="15">
        <v>1</v>
      </c>
      <c r="P4" s="45"/>
      <c r="Q4" s="45"/>
      <c r="R4" s="45"/>
      <c r="S4" s="45"/>
      <c r="T4" s="45"/>
      <c r="U4" s="45"/>
      <c r="V4" s="45"/>
      <c r="W4" s="45"/>
      <c r="X4" s="34"/>
      <c r="Y4" s="156"/>
    </row>
    <row r="5" spans="1:25" s="18" customFormat="1" ht="25.05" customHeight="1">
      <c r="A5" s="165">
        <v>45756</v>
      </c>
      <c r="B5" s="96">
        <v>4</v>
      </c>
      <c r="C5" s="99" t="s">
        <v>63</v>
      </c>
      <c r="D5" s="100">
        <v>524</v>
      </c>
      <c r="E5" s="101">
        <v>1</v>
      </c>
      <c r="F5"/>
      <c r="G5" s="152"/>
      <c r="H5" s="98">
        <v>4</v>
      </c>
      <c r="I5" s="55" t="s">
        <v>64</v>
      </c>
      <c r="J5" s="15"/>
      <c r="K5" s="15"/>
      <c r="L5" s="15"/>
      <c r="M5" s="55">
        <v>503</v>
      </c>
      <c r="N5" s="15">
        <v>1</v>
      </c>
      <c r="P5" s="45"/>
      <c r="Q5" s="45"/>
      <c r="R5" s="45"/>
      <c r="S5" s="45"/>
      <c r="T5" s="45"/>
      <c r="U5" s="45"/>
      <c r="V5" s="45"/>
      <c r="W5" s="45"/>
      <c r="X5" s="34"/>
      <c r="Y5" s="156"/>
    </row>
    <row r="6" spans="1:25" s="18" customFormat="1" ht="25.05" customHeight="1">
      <c r="A6" s="166"/>
      <c r="B6" s="96">
        <v>4</v>
      </c>
      <c r="C6" s="97" t="s">
        <v>65</v>
      </c>
      <c r="D6" s="100">
        <v>634</v>
      </c>
      <c r="E6" s="100">
        <v>1</v>
      </c>
      <c r="F6"/>
      <c r="G6" s="151" t="s">
        <v>18</v>
      </c>
      <c r="H6" s="98">
        <v>4</v>
      </c>
      <c r="I6" s="55" t="s">
        <v>66</v>
      </c>
      <c r="J6" s="15"/>
      <c r="K6" s="15"/>
      <c r="L6" s="15"/>
      <c r="M6" s="55">
        <v>312</v>
      </c>
      <c r="N6" s="15">
        <v>1</v>
      </c>
      <c r="P6" s="45"/>
      <c r="Q6" s="45"/>
      <c r="R6" s="45"/>
      <c r="S6" s="45"/>
      <c r="T6" s="45"/>
      <c r="U6" s="45"/>
      <c r="V6" s="45"/>
      <c r="W6" s="45"/>
      <c r="X6" s="34"/>
      <c r="Y6" s="156"/>
    </row>
    <row r="7" spans="1:25" s="18" customFormat="1" ht="25.05" customHeight="1">
      <c r="A7" s="95">
        <v>45757</v>
      </c>
      <c r="B7" s="96">
        <v>4</v>
      </c>
      <c r="C7" s="102" t="s">
        <v>67</v>
      </c>
      <c r="D7" s="100">
        <v>424</v>
      </c>
      <c r="E7" s="100">
        <v>1</v>
      </c>
      <c r="F7"/>
      <c r="G7" s="152"/>
      <c r="H7" s="98">
        <v>4</v>
      </c>
      <c r="I7" s="55" t="s">
        <v>68</v>
      </c>
      <c r="J7" s="75"/>
      <c r="K7" s="21"/>
      <c r="L7" s="15"/>
      <c r="M7" s="55">
        <v>440</v>
      </c>
      <c r="N7" s="93">
        <v>1</v>
      </c>
      <c r="P7" s="45"/>
      <c r="Q7" s="45"/>
      <c r="R7" s="45"/>
      <c r="S7" s="45"/>
      <c r="T7" s="45"/>
      <c r="U7" s="45"/>
      <c r="V7" s="45"/>
      <c r="W7" s="45"/>
      <c r="X7" s="34"/>
      <c r="Y7" s="156"/>
    </row>
    <row r="8" spans="1:25" s="18" customFormat="1" ht="25.05" customHeight="1">
      <c r="A8" s="148">
        <v>45754</v>
      </c>
      <c r="B8" s="55">
        <v>1</v>
      </c>
      <c r="C8" s="103" t="s">
        <v>69</v>
      </c>
      <c r="D8" s="103">
        <v>401</v>
      </c>
      <c r="E8" s="55">
        <v>1</v>
      </c>
      <c r="F8"/>
      <c r="G8" s="104" t="s">
        <v>35</v>
      </c>
      <c r="H8" s="98">
        <v>4</v>
      </c>
      <c r="I8" s="55" t="s">
        <v>70</v>
      </c>
      <c r="J8" s="75"/>
      <c r="K8" s="40"/>
      <c r="L8" s="15"/>
      <c r="M8" s="55">
        <v>237</v>
      </c>
      <c r="N8" s="15">
        <v>1</v>
      </c>
      <c r="P8" s="45"/>
      <c r="Q8" s="45"/>
      <c r="R8" s="45"/>
      <c r="S8" s="45"/>
      <c r="T8" s="45"/>
      <c r="U8" s="45"/>
      <c r="V8" s="45"/>
      <c r="W8" s="45"/>
      <c r="X8" s="34"/>
      <c r="Y8" s="156"/>
    </row>
    <row r="9" spans="1:25" s="18" customFormat="1" ht="25.05" customHeight="1">
      <c r="A9" s="149"/>
      <c r="B9" s="55">
        <v>1</v>
      </c>
      <c r="C9" s="15" t="s">
        <v>71</v>
      </c>
      <c r="D9" s="55">
        <v>403</v>
      </c>
      <c r="E9" s="55">
        <v>1</v>
      </c>
      <c r="F9"/>
      <c r="G9" s="151" t="s">
        <v>56</v>
      </c>
      <c r="H9" s="98">
        <v>4</v>
      </c>
      <c r="I9" s="55"/>
      <c r="J9" s="15"/>
      <c r="K9" s="15"/>
      <c r="L9" s="15"/>
      <c r="M9" s="55">
        <v>302</v>
      </c>
      <c r="N9" s="15">
        <v>1</v>
      </c>
      <c r="P9" s="45"/>
      <c r="Q9" s="45"/>
      <c r="R9" s="45"/>
      <c r="S9" s="45"/>
      <c r="T9" s="45"/>
      <c r="U9" s="45"/>
      <c r="V9" s="45"/>
      <c r="W9" s="45"/>
      <c r="X9" s="34"/>
      <c r="Y9" s="156"/>
    </row>
    <row r="10" spans="1:25" s="18" customFormat="1" ht="25.05" customHeight="1">
      <c r="A10" s="167"/>
      <c r="B10" s="55">
        <v>1</v>
      </c>
      <c r="C10" s="55" t="s">
        <v>72</v>
      </c>
      <c r="D10" s="55">
        <v>413</v>
      </c>
      <c r="E10" s="55">
        <v>1</v>
      </c>
      <c r="F10"/>
      <c r="G10" s="162"/>
      <c r="H10" s="98">
        <v>4</v>
      </c>
      <c r="I10" s="55"/>
      <c r="J10" s="15"/>
      <c r="K10" s="15"/>
      <c r="L10" s="15"/>
      <c r="M10" s="55">
        <v>301</v>
      </c>
      <c r="N10" s="15">
        <v>1</v>
      </c>
      <c r="P10" s="45"/>
      <c r="Q10" s="45"/>
      <c r="R10" s="45"/>
      <c r="S10" s="45"/>
      <c r="T10" s="45"/>
      <c r="U10" s="45"/>
      <c r="V10" s="45"/>
      <c r="W10" s="45"/>
      <c r="X10" s="34"/>
      <c r="Y10" s="156"/>
    </row>
    <row r="11" spans="1:25" s="18" customFormat="1" ht="25.05" customHeight="1">
      <c r="A11" s="148">
        <v>45757</v>
      </c>
      <c r="B11" s="55">
        <v>1</v>
      </c>
      <c r="C11" s="15" t="s">
        <v>73</v>
      </c>
      <c r="D11" s="55">
        <v>415</v>
      </c>
      <c r="E11" s="55">
        <v>1</v>
      </c>
      <c r="F11"/>
      <c r="G11" s="152"/>
      <c r="H11" s="98">
        <v>4</v>
      </c>
      <c r="I11" s="55"/>
      <c r="J11" s="45"/>
      <c r="K11" s="45"/>
      <c r="L11" s="45"/>
      <c r="M11" s="55">
        <v>304</v>
      </c>
      <c r="N11" s="15">
        <v>1</v>
      </c>
      <c r="P11" s="45"/>
      <c r="Q11" s="45"/>
      <c r="R11" s="45"/>
      <c r="S11" s="45"/>
      <c r="T11" s="45"/>
      <c r="U11" s="45"/>
      <c r="V11" s="45"/>
      <c r="W11" s="45"/>
      <c r="X11" s="34"/>
      <c r="Y11" s="156"/>
    </row>
    <row r="12" spans="1:25" s="18" customFormat="1" ht="25.05" customHeight="1">
      <c r="A12" s="149"/>
      <c r="B12" s="55">
        <v>1</v>
      </c>
      <c r="C12" s="55" t="s">
        <v>74</v>
      </c>
      <c r="D12" s="55">
        <v>426</v>
      </c>
      <c r="E12" s="55">
        <v>1</v>
      </c>
      <c r="F12"/>
      <c r="G12" s="105"/>
      <c r="H12" s="98"/>
      <c r="I12" s="55"/>
      <c r="J12" s="45"/>
      <c r="K12" s="45"/>
      <c r="L12" s="45"/>
      <c r="M12" s="55"/>
      <c r="N12" s="37" t="s">
        <v>75</v>
      </c>
      <c r="P12" s="45"/>
      <c r="Q12" s="45"/>
      <c r="R12" s="45"/>
      <c r="S12" s="45"/>
      <c r="T12" s="45"/>
      <c r="U12" s="45"/>
      <c r="V12" s="45"/>
      <c r="W12" s="45"/>
      <c r="X12" s="34"/>
      <c r="Y12" s="156"/>
    </row>
    <row r="13" spans="1:25" s="18" customFormat="1" ht="25.05" customHeight="1">
      <c r="A13" s="58"/>
      <c r="B13" s="96"/>
      <c r="C13" s="99"/>
      <c r="D13" s="106" t="s">
        <v>25</v>
      </c>
      <c r="E13" s="107">
        <v>9</v>
      </c>
      <c r="F13"/>
      <c r="G13" s="104"/>
      <c r="H13" s="98"/>
      <c r="I13" s="55"/>
      <c r="J13" s="45"/>
      <c r="K13" s="45"/>
      <c r="L13" s="45"/>
      <c r="M13" s="55"/>
      <c r="N13" s="15"/>
      <c r="P13" s="45"/>
      <c r="Q13" s="45"/>
      <c r="R13" s="45"/>
      <c r="S13" s="45"/>
      <c r="T13" s="45"/>
      <c r="U13" s="45"/>
      <c r="V13" s="45"/>
      <c r="W13" s="45"/>
      <c r="X13" s="45"/>
      <c r="Y13" s="156"/>
    </row>
    <row r="14" spans="1:25" s="18" customFormat="1" ht="25.05" customHeight="1">
      <c r="A14" s="58"/>
      <c r="B14" s="96"/>
      <c r="C14" s="108"/>
      <c r="D14" s="106" t="s">
        <v>26</v>
      </c>
      <c r="E14" s="106">
        <v>352</v>
      </c>
      <c r="F14"/>
      <c r="G14" s="105"/>
      <c r="H14" s="98"/>
      <c r="I14" s="55"/>
      <c r="J14" s="45"/>
      <c r="K14" s="45"/>
      <c r="L14" s="45"/>
      <c r="M14" s="55"/>
      <c r="N14" s="15"/>
      <c r="P14" s="45"/>
      <c r="Q14" s="45"/>
      <c r="R14" s="45"/>
      <c r="S14" s="45"/>
      <c r="T14" s="45"/>
      <c r="U14" s="45"/>
      <c r="V14" s="45"/>
      <c r="W14" s="45"/>
      <c r="X14" s="45"/>
      <c r="Y14" s="156"/>
    </row>
    <row r="15" spans="1:25" s="18" customFormat="1" ht="25.05" customHeight="1">
      <c r="A15" s="58"/>
      <c r="B15" s="45"/>
      <c r="C15" s="45"/>
      <c r="D15" s="37" t="s">
        <v>27</v>
      </c>
      <c r="E15" s="109">
        <f>E13/E14</f>
        <v>2.5568181818181799E-2</v>
      </c>
      <c r="F15"/>
      <c r="G15" s="105"/>
      <c r="H15" s="98"/>
      <c r="I15" s="55"/>
      <c r="J15" s="45"/>
      <c r="K15" s="45"/>
      <c r="L15" s="45"/>
      <c r="M15" s="55"/>
      <c r="N15" s="15"/>
      <c r="P15" s="45"/>
      <c r="Q15" s="45"/>
      <c r="R15" s="45"/>
      <c r="S15" s="45"/>
      <c r="T15" s="45"/>
      <c r="U15" s="45"/>
      <c r="V15" s="45"/>
      <c r="W15" s="45"/>
      <c r="X15" s="45"/>
      <c r="Y15" s="156"/>
    </row>
    <row r="16" spans="1:25" s="18" customFormat="1" ht="25.05" customHeight="1">
      <c r="A16" s="58"/>
      <c r="B16" s="45"/>
      <c r="C16" s="45"/>
      <c r="D16" s="15"/>
      <c r="E16" s="15"/>
      <c r="F16"/>
      <c r="G16" s="105"/>
      <c r="H16" s="110"/>
      <c r="I16" s="55"/>
      <c r="J16" s="45"/>
      <c r="K16" s="45"/>
      <c r="L16" s="45"/>
      <c r="M16" s="55"/>
      <c r="N16" s="15"/>
      <c r="O16"/>
      <c r="P16" s="45"/>
      <c r="Q16" s="45"/>
      <c r="R16" s="45"/>
      <c r="S16" s="45"/>
      <c r="T16" s="45"/>
      <c r="U16" s="45"/>
      <c r="V16" s="45"/>
      <c r="W16" s="45"/>
      <c r="X16" s="80"/>
      <c r="Y16" s="156"/>
    </row>
    <row r="17" spans="1:25" s="18" customFormat="1" ht="25.05" customHeight="1">
      <c r="A17" s="58"/>
      <c r="B17" s="45"/>
      <c r="C17" s="45"/>
      <c r="D17" s="15"/>
      <c r="E17" s="87"/>
      <c r="F17"/>
      <c r="G17" s="105"/>
      <c r="H17" s="110"/>
      <c r="I17" s="55"/>
      <c r="J17" s="45"/>
      <c r="K17" s="45"/>
      <c r="L17" s="45"/>
      <c r="M17" s="55"/>
      <c r="N17" s="15"/>
      <c r="O17"/>
      <c r="P17" s="45"/>
      <c r="Q17" s="45"/>
      <c r="R17" s="45"/>
      <c r="S17" s="45"/>
      <c r="T17" s="45"/>
      <c r="U17" s="45"/>
      <c r="V17" s="45"/>
      <c r="W17" s="45"/>
      <c r="X17" s="80"/>
      <c r="Y17" s="54"/>
    </row>
    <row r="18" spans="1:25" s="18" customFormat="1" ht="25.05" customHeight="1">
      <c r="A18" s="58"/>
      <c r="B18" s="45"/>
      <c r="C18" s="45"/>
      <c r="D18" s="45"/>
      <c r="E18" s="45"/>
      <c r="F18"/>
      <c r="G18" s="105"/>
      <c r="H18" s="110"/>
      <c r="I18" s="55"/>
      <c r="J18" s="45"/>
      <c r="K18" s="45"/>
      <c r="L18" s="45"/>
      <c r="M18" s="55"/>
      <c r="N18" s="15"/>
      <c r="O18"/>
      <c r="P18" s="45"/>
      <c r="Q18" s="45"/>
      <c r="R18" s="45"/>
      <c r="S18" s="45"/>
      <c r="T18" s="45"/>
      <c r="U18" s="45"/>
      <c r="V18" s="45"/>
      <c r="W18" s="45"/>
      <c r="X18" s="80"/>
      <c r="Y18" s="54"/>
    </row>
    <row r="19" spans="1:25" s="18" customFormat="1" ht="25.05" customHeight="1">
      <c r="A19" s="89"/>
      <c r="B19" s="75"/>
      <c r="C19" s="75"/>
      <c r="D19" s="75"/>
      <c r="E19" s="75"/>
      <c r="G19" s="105"/>
      <c r="H19" s="110"/>
      <c r="I19" s="55"/>
      <c r="J19" s="45"/>
      <c r="K19" s="45"/>
      <c r="L19" s="45"/>
      <c r="M19" s="55"/>
      <c r="N19" s="15"/>
      <c r="O19" s="21"/>
      <c r="P19" s="93"/>
      <c r="Q19" s="75"/>
      <c r="R19" s="75"/>
      <c r="S19" s="75"/>
      <c r="T19" s="75"/>
      <c r="U19" s="93"/>
      <c r="V19" s="93"/>
      <c r="W19" s="75"/>
      <c r="X19" s="51"/>
      <c r="Y19" s="54"/>
    </row>
    <row r="20" spans="1:25" s="18" customFormat="1" ht="25.05" customHeight="1">
      <c r="A20" s="41"/>
      <c r="G20" s="21"/>
      <c r="H20" s="94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8" customFormat="1" ht="25.05" customHeight="1">
      <c r="A21" s="41"/>
      <c r="G21" s="21"/>
      <c r="H21" s="94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8" customFormat="1" ht="25.05" customHeight="1">
      <c r="A22" s="41"/>
      <c r="G22" s="21"/>
      <c r="H22" s="94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8" customFormat="1" ht="25.05" customHeight="1">
      <c r="A23" s="41"/>
      <c r="G23" s="21"/>
      <c r="H23" s="94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8" customFormat="1" ht="25.05" customHeight="1">
      <c r="A24" s="41"/>
      <c r="G24" s="21"/>
      <c r="H24" s="94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8" customFormat="1" ht="25.05" customHeight="1">
      <c r="A25" s="41"/>
      <c r="G25" s="21"/>
      <c r="H25" s="94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8" customFormat="1" ht="25.05" customHeight="1">
      <c r="A26" s="41"/>
      <c r="G26" s="21"/>
      <c r="H26" s="94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A27" s="41"/>
      <c r="G27" s="21"/>
      <c r="H27" s="94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A28" s="41"/>
      <c r="G28" s="21"/>
      <c r="H28" s="94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A29" s="41"/>
      <c r="G29" s="21"/>
      <c r="H29" s="94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A30" s="41"/>
      <c r="G30" s="21"/>
      <c r="H30" s="94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A31" s="41"/>
      <c r="G31" s="21"/>
      <c r="H31" s="94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A32" s="41"/>
      <c r="G32" s="21"/>
      <c r="H32" s="94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8" customFormat="1" ht="25.05" customHeight="1">
      <c r="A33" s="41"/>
      <c r="G33" s="21"/>
      <c r="H33" s="94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8" customFormat="1" ht="25.05" customHeight="1">
      <c r="A34" s="41"/>
      <c r="G34" s="21"/>
      <c r="H34" s="94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8" customFormat="1" ht="25.05" customHeight="1">
      <c r="A35" s="41"/>
      <c r="G35" s="21"/>
      <c r="H35" s="94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8" customFormat="1" ht="25.05" customHeight="1">
      <c r="A36" s="41"/>
      <c r="G36" s="21"/>
      <c r="H36" s="94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8" customFormat="1" ht="25.05" customHeight="1">
      <c r="A37" s="41"/>
      <c r="G37" s="21"/>
      <c r="H37" s="94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8" customFormat="1" ht="25.05" customHeight="1">
      <c r="A38" s="41"/>
      <c r="G38" s="21"/>
      <c r="H38" s="94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8" customFormat="1" ht="25.05" customHeight="1">
      <c r="A39" s="41"/>
      <c r="G39" s="21"/>
      <c r="H39" s="94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8" customFormat="1" ht="25.05" customHeight="1">
      <c r="A40" s="41"/>
      <c r="G40" s="21"/>
      <c r="H40" s="94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8" customFormat="1" ht="25.05" customHeight="1">
      <c r="A41" s="41"/>
      <c r="G41" s="21"/>
      <c r="H41" s="94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8" customFormat="1" ht="25.05" customHeight="1">
      <c r="A42" s="41"/>
      <c r="G42" s="21"/>
      <c r="H42" s="94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8" customFormat="1" ht="25.05" customHeight="1">
      <c r="A43" s="41"/>
      <c r="G43" s="21"/>
      <c r="H43" s="94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8" customFormat="1" ht="25.05" customHeight="1">
      <c r="A44" s="41"/>
      <c r="G44" s="21"/>
      <c r="H44" s="94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8" customFormat="1" ht="25.05" customHeight="1">
      <c r="A45" s="41"/>
      <c r="G45" s="21"/>
      <c r="H45" s="94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8" customFormat="1" ht="25.05" customHeight="1">
      <c r="A46" s="41"/>
      <c r="G46" s="21"/>
      <c r="H46" s="94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8" customFormat="1" ht="25.05" customHeight="1">
      <c r="A47" s="41"/>
      <c r="B47"/>
      <c r="C47"/>
      <c r="D47"/>
      <c r="E47"/>
      <c r="G47" s="21"/>
      <c r="H47" s="94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20">
    <mergeCell ref="Y2:Y16"/>
    <mergeCell ref="A5:A6"/>
    <mergeCell ref="A8:A10"/>
    <mergeCell ref="A11:A12"/>
    <mergeCell ref="G2:G3"/>
    <mergeCell ref="G4:G5"/>
    <mergeCell ref="G6:G7"/>
    <mergeCell ref="G9:G11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L13" sqref="L13"/>
    </sheetView>
  </sheetViews>
  <sheetFormatPr defaultColWidth="9" defaultRowHeight="25.05" customHeight="1"/>
  <cols>
    <col min="1" max="1" width="9.33203125" style="41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4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38" t="s">
        <v>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77</v>
      </c>
      <c r="B2" s="141"/>
      <c r="C2" s="141"/>
      <c r="D2" s="141"/>
      <c r="E2" s="141"/>
      <c r="F2" s="22"/>
      <c r="G2" s="150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0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2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72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7.45" customHeight="1">
      <c r="A4" s="148">
        <v>45756</v>
      </c>
      <c r="B4" s="55">
        <v>2</v>
      </c>
      <c r="C4" s="55" t="s">
        <v>78</v>
      </c>
      <c r="D4" s="55">
        <v>631</v>
      </c>
      <c r="E4" s="55">
        <v>1</v>
      </c>
      <c r="F4" s="12"/>
      <c r="G4" s="173" t="s">
        <v>79</v>
      </c>
      <c r="H4" s="32">
        <v>3</v>
      </c>
      <c r="I4" s="32" t="s">
        <v>80</v>
      </c>
      <c r="J4" s="32"/>
      <c r="K4" s="32"/>
      <c r="L4" s="32"/>
      <c r="M4" s="32">
        <v>114</v>
      </c>
      <c r="N4" s="32">
        <v>1</v>
      </c>
      <c r="O4" s="65"/>
      <c r="P4" s="62"/>
      <c r="Q4" s="55"/>
      <c r="R4" s="55"/>
      <c r="S4" s="46"/>
      <c r="T4" s="46"/>
      <c r="U4" s="15"/>
      <c r="V4" s="15"/>
      <c r="W4" s="55"/>
      <c r="X4" s="55"/>
      <c r="Y4" s="156"/>
    </row>
    <row r="5" spans="1:25" s="18" customFormat="1" ht="25.05" customHeight="1">
      <c r="A5" s="149"/>
      <c r="B5" s="55">
        <v>2</v>
      </c>
      <c r="C5" s="55" t="s">
        <v>81</v>
      </c>
      <c r="D5" s="55">
        <v>635</v>
      </c>
      <c r="E5" s="55">
        <v>1</v>
      </c>
      <c r="F5" s="12"/>
      <c r="G5" s="174"/>
      <c r="H5" s="32">
        <v>3</v>
      </c>
      <c r="I5" s="32" t="s">
        <v>82</v>
      </c>
      <c r="J5" s="32"/>
      <c r="K5" s="32"/>
      <c r="L5" s="32"/>
      <c r="M5" s="32">
        <v>113</v>
      </c>
      <c r="N5" s="32">
        <v>1</v>
      </c>
      <c r="O5" s="65"/>
      <c r="P5" s="62"/>
      <c r="Q5" s="55"/>
      <c r="R5" s="55"/>
      <c r="S5" s="46"/>
      <c r="T5" s="15"/>
      <c r="U5" s="15"/>
      <c r="V5" s="15"/>
      <c r="W5" s="55"/>
      <c r="X5" s="55"/>
      <c r="Y5" s="156"/>
    </row>
    <row r="6" spans="1:25" s="18" customFormat="1" ht="25.05" customHeight="1">
      <c r="A6" s="163"/>
      <c r="B6" s="55">
        <v>2</v>
      </c>
      <c r="C6" s="55" t="s">
        <v>83</v>
      </c>
      <c r="D6" s="55">
        <v>637</v>
      </c>
      <c r="E6" s="55">
        <v>1</v>
      </c>
      <c r="F6" s="12"/>
      <c r="G6" s="175"/>
      <c r="H6" s="32">
        <v>3</v>
      </c>
      <c r="I6" s="32" t="s">
        <v>84</v>
      </c>
      <c r="J6" s="32"/>
      <c r="K6" s="32"/>
      <c r="L6" s="32"/>
      <c r="M6" s="32">
        <v>101</v>
      </c>
      <c r="N6" s="32">
        <v>1</v>
      </c>
      <c r="O6" s="65"/>
      <c r="P6" s="15"/>
      <c r="Q6" s="15"/>
      <c r="R6" s="15"/>
      <c r="S6" s="15"/>
      <c r="T6" s="15"/>
      <c r="U6" s="15"/>
      <c r="V6" s="15"/>
      <c r="W6" s="15"/>
      <c r="X6" s="92"/>
      <c r="Y6" s="156"/>
    </row>
    <row r="7" spans="1:25" s="18" customFormat="1" ht="25.05" customHeight="1">
      <c r="A7" s="148">
        <v>45757</v>
      </c>
      <c r="B7" s="55">
        <v>2</v>
      </c>
      <c r="C7" s="15" t="s">
        <v>85</v>
      </c>
      <c r="D7" s="55">
        <v>640</v>
      </c>
      <c r="E7" s="55">
        <v>1</v>
      </c>
      <c r="F7" s="12"/>
      <c r="G7" s="173" t="s">
        <v>86</v>
      </c>
      <c r="H7" s="32">
        <v>4</v>
      </c>
      <c r="I7" s="32" t="s">
        <v>87</v>
      </c>
      <c r="J7" s="32" t="s">
        <v>88</v>
      </c>
      <c r="K7" s="32" t="s">
        <v>89</v>
      </c>
      <c r="L7" s="32"/>
      <c r="M7" s="32"/>
      <c r="N7" s="32"/>
      <c r="O7" s="65"/>
      <c r="P7" s="15"/>
      <c r="Q7" s="15"/>
      <c r="R7" s="15"/>
      <c r="S7" s="15"/>
      <c r="T7" s="15"/>
      <c r="U7" s="15"/>
      <c r="V7" s="15"/>
      <c r="W7" s="15"/>
      <c r="X7" s="92"/>
      <c r="Y7" s="156"/>
    </row>
    <row r="8" spans="1:25" s="18" customFormat="1" ht="27.45" customHeight="1">
      <c r="A8" s="149"/>
      <c r="B8" s="55">
        <v>2</v>
      </c>
      <c r="C8" s="15" t="s">
        <v>90</v>
      </c>
      <c r="D8" s="55">
        <v>642</v>
      </c>
      <c r="E8" s="55">
        <v>1</v>
      </c>
      <c r="F8" s="12"/>
      <c r="G8" s="174"/>
      <c r="H8" s="32">
        <v>2</v>
      </c>
      <c r="I8" s="32" t="s">
        <v>91</v>
      </c>
      <c r="J8" s="32"/>
      <c r="K8" s="67" t="s">
        <v>43</v>
      </c>
      <c r="L8" s="32"/>
      <c r="M8" s="32">
        <v>315</v>
      </c>
      <c r="N8" s="32">
        <v>1</v>
      </c>
      <c r="O8" s="65"/>
      <c r="P8" s="15"/>
      <c r="Q8" s="15"/>
      <c r="R8" s="15"/>
      <c r="S8" s="15"/>
      <c r="T8" s="15"/>
      <c r="U8" s="15"/>
      <c r="V8" s="15"/>
      <c r="W8" s="15"/>
      <c r="X8" s="92"/>
      <c r="Y8" s="156"/>
    </row>
    <row r="9" spans="1:25" s="18" customFormat="1" ht="25.05" customHeight="1">
      <c r="A9" s="163"/>
      <c r="B9" s="55">
        <v>2</v>
      </c>
      <c r="C9" s="15" t="s">
        <v>92</v>
      </c>
      <c r="D9" s="55">
        <v>644</v>
      </c>
      <c r="E9" s="55">
        <v>1</v>
      </c>
      <c r="F9" s="12"/>
      <c r="G9" s="175"/>
      <c r="H9" s="32">
        <v>2</v>
      </c>
      <c r="I9" s="32" t="s">
        <v>93</v>
      </c>
      <c r="J9" s="32"/>
      <c r="K9" s="32"/>
      <c r="L9" s="32"/>
      <c r="M9" s="32">
        <v>505</v>
      </c>
      <c r="N9" s="32">
        <v>1</v>
      </c>
      <c r="O9" s="65"/>
      <c r="P9" s="15"/>
      <c r="Q9" s="15"/>
      <c r="R9" s="15"/>
      <c r="S9" s="15"/>
      <c r="T9" s="15"/>
      <c r="U9" s="15"/>
      <c r="V9" s="15"/>
      <c r="W9" s="15"/>
      <c r="X9" s="92"/>
      <c r="Y9" s="156"/>
    </row>
    <row r="10" spans="1:25" s="18" customFormat="1" ht="25.05" customHeight="1">
      <c r="A10" s="57" t="s">
        <v>94</v>
      </c>
      <c r="B10" s="56">
        <v>4</v>
      </c>
      <c r="C10" s="56" t="s">
        <v>95</v>
      </c>
      <c r="D10" s="56">
        <v>327</v>
      </c>
      <c r="E10" s="56">
        <v>1</v>
      </c>
      <c r="F10" s="12"/>
      <c r="G10" s="85"/>
      <c r="H10" s="85"/>
      <c r="I10" s="85"/>
      <c r="J10" s="85"/>
      <c r="K10" s="85"/>
      <c r="L10" s="85"/>
      <c r="M10" s="85"/>
      <c r="N10" s="90" t="s">
        <v>96</v>
      </c>
      <c r="O10" s="65"/>
      <c r="P10" s="15"/>
      <c r="Q10" s="15"/>
      <c r="R10" s="15"/>
      <c r="S10" s="15"/>
      <c r="T10" s="15"/>
      <c r="U10" s="15"/>
      <c r="V10" s="15"/>
      <c r="W10" s="15"/>
      <c r="X10" s="92"/>
      <c r="Y10" s="156"/>
    </row>
    <row r="11" spans="1:25" s="18" customFormat="1" ht="25.05" customHeight="1">
      <c r="A11" s="170" t="s">
        <v>97</v>
      </c>
      <c r="B11" s="56">
        <v>4</v>
      </c>
      <c r="C11" s="56" t="s">
        <v>87</v>
      </c>
      <c r="D11" s="56">
        <v>126</v>
      </c>
      <c r="E11" s="56">
        <v>1</v>
      </c>
      <c r="F11" s="12"/>
      <c r="G11" s="85"/>
      <c r="H11" s="85"/>
      <c r="I11" s="85"/>
      <c r="J11" s="85"/>
      <c r="K11" s="85"/>
      <c r="L11" s="85"/>
      <c r="M11" s="85"/>
      <c r="N11" s="85"/>
      <c r="O11" s="65"/>
      <c r="P11" s="15"/>
      <c r="Q11" s="15"/>
      <c r="R11" s="15"/>
      <c r="S11" s="15"/>
      <c r="T11" s="15"/>
      <c r="U11" s="15"/>
      <c r="V11" s="15"/>
      <c r="W11" s="15"/>
      <c r="X11" s="92"/>
      <c r="Y11" s="156"/>
    </row>
    <row r="12" spans="1:25" s="18" customFormat="1" ht="25.05" customHeight="1">
      <c r="A12" s="171"/>
      <c r="B12" s="55">
        <v>4</v>
      </c>
      <c r="C12" s="55" t="s">
        <v>98</v>
      </c>
      <c r="D12" s="55">
        <v>217</v>
      </c>
      <c r="E12" s="55">
        <v>1</v>
      </c>
      <c r="F12"/>
      <c r="G12" s="85"/>
      <c r="H12" s="85"/>
      <c r="I12" s="85"/>
      <c r="J12" s="85"/>
      <c r="K12" s="85"/>
      <c r="L12" s="85"/>
      <c r="M12" s="85"/>
      <c r="N12" s="85"/>
      <c r="P12" s="34"/>
      <c r="Q12" s="45"/>
      <c r="R12" s="45"/>
      <c r="S12" s="45"/>
      <c r="T12" s="45"/>
      <c r="U12" s="45"/>
      <c r="V12" s="45"/>
      <c r="W12" s="45"/>
      <c r="X12" s="34"/>
      <c r="Y12" s="156"/>
    </row>
    <row r="13" spans="1:25" s="18" customFormat="1" ht="25.05" customHeight="1">
      <c r="A13" s="58"/>
      <c r="B13" s="55"/>
      <c r="C13" s="55"/>
      <c r="D13" s="63" t="s">
        <v>25</v>
      </c>
      <c r="E13" s="63">
        <f>SUM(E4:E12)</f>
        <v>9</v>
      </c>
      <c r="F13"/>
      <c r="G13" s="85"/>
      <c r="H13" s="85"/>
      <c r="I13" s="85"/>
      <c r="J13" s="85"/>
      <c r="K13" s="85"/>
      <c r="L13" s="85"/>
      <c r="M13" s="85"/>
      <c r="N13" s="85"/>
      <c r="P13" s="34"/>
      <c r="Q13" s="45"/>
      <c r="R13" s="45"/>
      <c r="S13" s="45"/>
      <c r="T13" s="45"/>
      <c r="U13" s="45"/>
      <c r="V13" s="45"/>
      <c r="W13" s="15"/>
      <c r="X13" s="15"/>
      <c r="Y13" s="156"/>
    </row>
    <row r="14" spans="1:25" s="18" customFormat="1" ht="25.05" customHeight="1">
      <c r="A14" s="58"/>
      <c r="B14" s="55"/>
      <c r="C14" s="55"/>
      <c r="D14" s="63" t="s">
        <v>26</v>
      </c>
      <c r="E14" s="63">
        <v>256</v>
      </c>
      <c r="F14"/>
      <c r="G14" s="85"/>
      <c r="H14" s="85"/>
      <c r="I14" s="85"/>
      <c r="J14" s="85"/>
      <c r="K14" s="85"/>
      <c r="L14" s="85"/>
      <c r="M14" s="85"/>
      <c r="N14" s="85"/>
      <c r="P14" s="34"/>
      <c r="Q14" s="45"/>
      <c r="R14" s="45"/>
      <c r="S14" s="45"/>
      <c r="T14" s="45"/>
      <c r="U14" s="45"/>
      <c r="V14" s="45"/>
      <c r="W14" s="15"/>
      <c r="X14" s="15"/>
      <c r="Y14" s="156"/>
    </row>
    <row r="15" spans="1:25" s="18" customFormat="1" ht="25.05" customHeight="1">
      <c r="A15" s="58"/>
      <c r="B15" s="55"/>
      <c r="C15" s="55"/>
      <c r="D15" s="63" t="s">
        <v>27</v>
      </c>
      <c r="E15" s="64">
        <f>E13/E14</f>
        <v>3.515625E-2</v>
      </c>
      <c r="F15"/>
      <c r="G15" s="85"/>
      <c r="H15" s="85"/>
      <c r="I15" s="85"/>
      <c r="J15" s="85"/>
      <c r="K15" s="85"/>
      <c r="L15" s="85"/>
      <c r="M15" s="85"/>
      <c r="N15" s="85"/>
      <c r="P15" s="29"/>
      <c r="Q15" s="15"/>
      <c r="R15" s="15"/>
      <c r="S15" s="15"/>
      <c r="T15" s="15"/>
      <c r="U15" s="15"/>
      <c r="V15" s="15"/>
      <c r="W15" s="15"/>
      <c r="X15" s="15"/>
      <c r="Y15" s="156"/>
    </row>
    <row r="16" spans="1:25" s="18" customFormat="1" ht="25.05" customHeight="1">
      <c r="A16" s="58"/>
      <c r="B16" s="58"/>
      <c r="C16" s="58"/>
      <c r="D16" s="62"/>
      <c r="E16" s="77"/>
      <c r="F16"/>
      <c r="G16" s="86"/>
      <c r="H16" s="61"/>
      <c r="I16" s="61"/>
      <c r="J16" s="61"/>
      <c r="K16" s="45"/>
      <c r="L16" s="45"/>
      <c r="M16" s="61"/>
      <c r="N16" s="45"/>
      <c r="O16" s="12"/>
      <c r="P16" s="29"/>
      <c r="Q16" s="15"/>
      <c r="R16" s="15"/>
      <c r="S16" s="15"/>
      <c r="T16" s="15"/>
      <c r="U16" s="15"/>
      <c r="V16" s="15"/>
      <c r="W16" s="15"/>
      <c r="X16" s="51"/>
      <c r="Y16" s="156"/>
    </row>
    <row r="17" spans="1:25" s="18" customFormat="1" ht="25.05" customHeight="1">
      <c r="A17" s="58"/>
      <c r="B17" s="58"/>
      <c r="C17" s="58"/>
      <c r="D17" s="62"/>
      <c r="E17" s="77"/>
      <c r="F17"/>
      <c r="G17" s="86"/>
      <c r="H17" s="61"/>
      <c r="I17" s="61"/>
      <c r="J17" s="46"/>
      <c r="K17" s="45"/>
      <c r="L17" s="45"/>
      <c r="M17" s="61"/>
      <c r="N17" s="45"/>
      <c r="O17" s="12"/>
      <c r="P17" s="29"/>
      <c r="Q17" s="15"/>
      <c r="R17" s="15"/>
      <c r="S17" s="15"/>
      <c r="T17" s="15"/>
      <c r="U17" s="15"/>
      <c r="V17" s="15"/>
      <c r="W17" s="15"/>
      <c r="X17" s="51"/>
      <c r="Y17" s="54"/>
    </row>
    <row r="18" spans="1:25" s="18" customFormat="1" ht="25.05" customHeight="1">
      <c r="A18" s="34"/>
      <c r="B18" s="45"/>
      <c r="C18" s="45"/>
      <c r="D18" s="15"/>
      <c r="E18" s="87"/>
      <c r="F18"/>
      <c r="G18" s="88"/>
      <c r="H18" s="61"/>
      <c r="I18" s="61"/>
      <c r="J18" s="46"/>
      <c r="K18" s="45"/>
      <c r="L18" s="45"/>
      <c r="M18" s="61"/>
      <c r="N18" s="45"/>
      <c r="O18" s="12"/>
      <c r="P18" s="29"/>
      <c r="Q18" s="15"/>
      <c r="R18" s="15"/>
      <c r="S18" s="15"/>
      <c r="T18" s="15"/>
      <c r="U18" s="15"/>
      <c r="V18" s="15"/>
      <c r="W18" s="15"/>
      <c r="X18" s="51"/>
      <c r="Y18" s="54"/>
    </row>
    <row r="19" spans="1:25" s="18" customFormat="1" ht="25.05" customHeight="1">
      <c r="A19" s="89"/>
      <c r="B19" s="75"/>
      <c r="C19" s="75"/>
      <c r="D19" s="75"/>
      <c r="E19" s="75"/>
      <c r="G19" s="88"/>
      <c r="H19" s="61"/>
      <c r="I19" s="61"/>
      <c r="J19" s="46"/>
      <c r="K19" s="45"/>
      <c r="L19" s="45"/>
      <c r="M19" s="61"/>
      <c r="N19" s="45"/>
      <c r="O19" s="21"/>
      <c r="P19" s="91"/>
      <c r="Q19" s="75"/>
      <c r="R19" s="75"/>
      <c r="S19" s="75"/>
      <c r="T19" s="75"/>
      <c r="U19" s="93"/>
      <c r="V19" s="93"/>
      <c r="W19" s="75"/>
      <c r="X19" s="51"/>
      <c r="Y19" s="54"/>
    </row>
    <row r="20" spans="1:25" s="18" customFormat="1" ht="25.05" customHeight="1">
      <c r="A20" s="89"/>
      <c r="B20" s="75"/>
      <c r="C20" s="75"/>
      <c r="D20" s="75"/>
      <c r="E20" s="75"/>
      <c r="G20" s="89"/>
      <c r="H20" s="75"/>
      <c r="I20" s="75"/>
      <c r="J20" s="75"/>
      <c r="K20" s="75"/>
      <c r="L20" s="75"/>
      <c r="M20" s="75"/>
      <c r="N20" s="75"/>
      <c r="O20" s="21"/>
      <c r="P20" s="91"/>
      <c r="Q20" s="75"/>
      <c r="R20" s="75"/>
      <c r="S20" s="75"/>
      <c r="T20" s="75"/>
      <c r="U20" s="93"/>
      <c r="V20" s="93"/>
      <c r="W20" s="75"/>
      <c r="X20" s="51"/>
      <c r="Y20" s="54"/>
    </row>
    <row r="21" spans="1:25" s="18" customFormat="1" ht="25.05" customHeight="1">
      <c r="A21" s="41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2"/>
      <c r="Y21" s="54"/>
    </row>
    <row r="22" spans="1:25" s="18" customFormat="1" ht="25.05" customHeight="1">
      <c r="A22" s="41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2"/>
      <c r="Y22" s="54"/>
    </row>
    <row r="23" spans="1:25" s="18" customFormat="1" ht="25.05" customHeight="1">
      <c r="A23" s="41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2"/>
      <c r="Y23" s="54"/>
    </row>
    <row r="24" spans="1:25" s="18" customFormat="1" ht="25.05" customHeight="1">
      <c r="A24" s="41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2"/>
      <c r="Y24" s="54"/>
    </row>
    <row r="25" spans="1:25" s="18" customFormat="1" ht="25.05" customHeight="1">
      <c r="A25" s="41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2"/>
      <c r="Y25" s="54"/>
    </row>
    <row r="26" spans="1:25" s="18" customFormat="1" ht="25.05" customHeight="1">
      <c r="A26" s="41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8" customFormat="1" ht="25.05" customHeight="1">
      <c r="A27" s="41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8" customFormat="1" ht="25.05" customHeight="1">
      <c r="A28" s="41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8" customFormat="1" ht="25.05" customHeight="1">
      <c r="A29" s="41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8" customFormat="1" ht="25.05" customHeight="1">
      <c r="A30" s="41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8" customFormat="1" ht="25.05" customHeight="1">
      <c r="A31" s="41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8" customFormat="1" ht="25.05" customHeight="1">
      <c r="A32" s="41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8" customFormat="1" ht="25.05" customHeight="1">
      <c r="A33" s="41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8" customFormat="1" ht="25.05" customHeight="1">
      <c r="A34" s="41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8" customFormat="1" ht="25.05" customHeight="1">
      <c r="A35" s="41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8" customFormat="1" ht="25.05" customHeight="1">
      <c r="A36" s="41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8" customFormat="1" ht="25.05" customHeight="1">
      <c r="A37" s="41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8" customFormat="1" ht="25.05" customHeight="1">
      <c r="A38" s="41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8" customFormat="1" ht="25.05" customHeight="1">
      <c r="A39" s="41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8" customFormat="1" ht="25.05" customHeight="1">
      <c r="A40" s="41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8" customFormat="1" ht="25.05" customHeight="1">
      <c r="A41" s="41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8" customFormat="1" ht="25.05" customHeight="1">
      <c r="A42" s="41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8" customFormat="1" ht="25.05" customHeight="1">
      <c r="A43" s="41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8" customFormat="1" ht="25.05" customHeight="1">
      <c r="A44" s="41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8" customFormat="1" ht="25.05" customHeight="1">
      <c r="A45" s="41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8" customFormat="1" ht="25.05" customHeight="1">
      <c r="A46" s="41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8" customFormat="1" ht="25.05" customHeight="1">
      <c r="A47" s="41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9">
    <mergeCell ref="Y2:Y16"/>
    <mergeCell ref="A4:A6"/>
    <mergeCell ref="A7:A9"/>
    <mergeCell ref="A11:A12"/>
    <mergeCell ref="G2:G3"/>
    <mergeCell ref="G4:G6"/>
    <mergeCell ref="G7:G9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N10" sqref="N10"/>
    </sheetView>
  </sheetViews>
  <sheetFormatPr defaultColWidth="9" defaultRowHeight="25.05" customHeight="1"/>
  <cols>
    <col min="1" max="1" width="11.21875" style="19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38" t="s">
        <v>99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100</v>
      </c>
      <c r="B2" s="141"/>
      <c r="C2" s="141"/>
      <c r="D2" s="141"/>
      <c r="E2" s="141"/>
      <c r="F2" s="22"/>
      <c r="G2" s="150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2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148">
        <v>45755</v>
      </c>
      <c r="B4" s="55">
        <v>8</v>
      </c>
      <c r="C4" s="55" t="s">
        <v>101</v>
      </c>
      <c r="D4" s="55">
        <v>531</v>
      </c>
      <c r="E4" s="55">
        <v>1</v>
      </c>
      <c r="F4" s="12"/>
      <c r="G4" s="31"/>
      <c r="H4" s="32"/>
      <c r="I4" s="32"/>
      <c r="J4" s="32"/>
      <c r="K4" s="32"/>
      <c r="L4" s="32"/>
      <c r="M4" s="32"/>
      <c r="N4" s="32"/>
      <c r="O4" s="65"/>
      <c r="P4" s="44" t="s">
        <v>97</v>
      </c>
      <c r="Q4" s="55">
        <v>5</v>
      </c>
      <c r="R4" s="55" t="s">
        <v>102</v>
      </c>
      <c r="S4" s="55">
        <v>505</v>
      </c>
      <c r="T4" s="55">
        <v>1</v>
      </c>
      <c r="U4" s="55"/>
      <c r="V4" s="15"/>
      <c r="W4" s="15"/>
      <c r="X4" s="29"/>
      <c r="Y4" s="156"/>
    </row>
    <row r="5" spans="1:25" s="18" customFormat="1" ht="25.05" customHeight="1">
      <c r="A5" s="163"/>
      <c r="B5" s="55">
        <v>8</v>
      </c>
      <c r="C5" s="55" t="s">
        <v>103</v>
      </c>
      <c r="D5" s="55">
        <v>533</v>
      </c>
      <c r="E5" s="55">
        <v>1</v>
      </c>
      <c r="F5" s="12"/>
      <c r="G5" s="30"/>
      <c r="H5" s="48"/>
      <c r="I5" s="46"/>
      <c r="J5" s="46"/>
      <c r="K5" s="15"/>
      <c r="L5" s="15"/>
      <c r="M5" s="48"/>
      <c r="N5" s="48"/>
      <c r="O5" s="65"/>
      <c r="P5" s="74"/>
      <c r="Q5" s="55"/>
      <c r="R5" s="70"/>
      <c r="S5" s="55"/>
      <c r="T5" s="63" t="s">
        <v>43</v>
      </c>
      <c r="U5" s="46"/>
      <c r="V5" s="15"/>
      <c r="W5" s="15"/>
      <c r="X5" s="29"/>
      <c r="Y5" s="156"/>
    </row>
    <row r="6" spans="1:25" s="18" customFormat="1" ht="25.05" customHeight="1">
      <c r="A6" s="62">
        <v>45757</v>
      </c>
      <c r="B6" s="55">
        <v>5</v>
      </c>
      <c r="C6" s="55" t="s">
        <v>102</v>
      </c>
      <c r="D6" s="55">
        <v>505</v>
      </c>
      <c r="E6" s="55">
        <v>1</v>
      </c>
      <c r="F6" s="12"/>
      <c r="G6" s="30"/>
      <c r="H6" s="48"/>
      <c r="I6" s="46"/>
      <c r="J6" s="61"/>
      <c r="K6" s="61"/>
      <c r="L6" s="61"/>
      <c r="M6" s="48"/>
      <c r="N6" s="32"/>
      <c r="O6" s="65"/>
      <c r="P6" s="62"/>
      <c r="Q6" s="55"/>
      <c r="R6" s="78"/>
      <c r="S6" s="72"/>
      <c r="T6" s="72"/>
      <c r="U6" s="46"/>
      <c r="V6" s="15"/>
      <c r="W6" s="15"/>
      <c r="X6" s="29"/>
      <c r="Y6" s="156"/>
    </row>
    <row r="7" spans="1:25" s="18" customFormat="1" ht="25.05" customHeight="1">
      <c r="A7" s="58"/>
      <c r="B7" s="55"/>
      <c r="C7" s="70"/>
      <c r="D7" s="63" t="s">
        <v>25</v>
      </c>
      <c r="E7" s="81">
        <v>3</v>
      </c>
      <c r="F7" s="12"/>
      <c r="G7" s="30"/>
      <c r="H7" s="48"/>
      <c r="I7" s="46"/>
      <c r="J7" s="61"/>
      <c r="K7" s="61"/>
      <c r="L7" s="61"/>
      <c r="M7" s="48"/>
      <c r="N7" s="32"/>
      <c r="O7" s="65"/>
      <c r="P7" s="15"/>
      <c r="Q7" s="15"/>
      <c r="R7" s="15"/>
      <c r="S7" s="15"/>
      <c r="T7" s="15"/>
      <c r="U7" s="15"/>
      <c r="V7" s="15"/>
      <c r="W7" s="15"/>
      <c r="X7" s="29"/>
      <c r="Y7" s="156"/>
    </row>
    <row r="8" spans="1:25" s="18" customFormat="1" ht="25.05" customHeight="1">
      <c r="A8" s="62"/>
      <c r="B8" s="55"/>
      <c r="C8" s="70"/>
      <c r="D8" s="63" t="s">
        <v>26</v>
      </c>
      <c r="E8" s="63">
        <v>180</v>
      </c>
      <c r="F8" s="12"/>
      <c r="G8" s="30"/>
      <c r="H8" s="48"/>
      <c r="I8" s="46"/>
      <c r="J8" s="48"/>
      <c r="K8" s="32"/>
      <c r="L8" s="61"/>
      <c r="M8" s="61"/>
      <c r="N8" s="32"/>
      <c r="O8" s="65"/>
      <c r="P8" s="15"/>
      <c r="Q8" s="15"/>
      <c r="R8" s="15"/>
      <c r="S8" s="15"/>
      <c r="T8" s="15"/>
      <c r="U8" s="15"/>
      <c r="V8" s="15"/>
      <c r="W8" s="15"/>
      <c r="X8" s="29"/>
      <c r="Y8" s="156"/>
    </row>
    <row r="9" spans="1:25" s="18" customFormat="1" ht="25.05" customHeight="1">
      <c r="A9" s="82"/>
      <c r="B9" s="32"/>
      <c r="C9" s="55"/>
      <c r="D9" s="63" t="s">
        <v>27</v>
      </c>
      <c r="E9" s="83">
        <f>E7/E8</f>
        <v>1.6666666666666701E-2</v>
      </c>
      <c r="F9" s="12"/>
      <c r="G9" s="30"/>
      <c r="H9" s="48"/>
      <c r="I9" s="46"/>
      <c r="J9" s="48"/>
      <c r="K9" s="32"/>
      <c r="L9" s="61"/>
      <c r="M9" s="48"/>
      <c r="N9" s="32"/>
      <c r="O9" s="65"/>
      <c r="P9" s="15"/>
      <c r="Q9" s="15"/>
      <c r="R9" s="15"/>
      <c r="S9" s="15"/>
      <c r="T9" s="15"/>
      <c r="U9" s="15"/>
      <c r="V9" s="15"/>
      <c r="W9" s="15"/>
      <c r="X9" s="29"/>
      <c r="Y9" s="156"/>
    </row>
    <row r="10" spans="1:25" s="18" customFormat="1" ht="25.05" customHeight="1">
      <c r="A10" s="58"/>
      <c r="B10" s="58"/>
      <c r="C10" s="58"/>
      <c r="D10" s="62"/>
      <c r="E10" s="78"/>
      <c r="F10" s="12"/>
      <c r="G10" s="39"/>
      <c r="H10" s="48"/>
      <c r="I10" s="46"/>
      <c r="J10" s="61"/>
      <c r="K10" s="32"/>
      <c r="L10" s="61"/>
      <c r="M10" s="48"/>
      <c r="N10" s="32"/>
      <c r="P10" s="45"/>
      <c r="Q10" s="45"/>
      <c r="R10" s="45"/>
      <c r="S10" s="45"/>
      <c r="T10" s="45"/>
      <c r="U10" s="15"/>
      <c r="V10" s="15"/>
      <c r="W10" s="15"/>
      <c r="X10" s="29"/>
      <c r="Y10" s="156"/>
    </row>
    <row r="11" spans="1:25" s="18" customFormat="1" ht="25.05" customHeight="1">
      <c r="A11" s="34"/>
      <c r="B11" s="15"/>
      <c r="C11" s="15"/>
      <c r="D11" s="15"/>
      <c r="E11" s="15"/>
      <c r="F11" s="12"/>
      <c r="G11" s="39"/>
      <c r="H11" s="48"/>
      <c r="I11" s="46"/>
      <c r="J11" s="61"/>
      <c r="K11" s="61"/>
      <c r="L11" s="61"/>
      <c r="M11" s="48"/>
      <c r="N11" s="32"/>
      <c r="P11" s="45"/>
      <c r="Q11" s="45"/>
      <c r="R11" s="45"/>
      <c r="S11" s="45"/>
      <c r="T11" s="45"/>
      <c r="U11" s="15"/>
      <c r="V11" s="15"/>
      <c r="W11" s="15"/>
      <c r="X11" s="29"/>
      <c r="Y11" s="156"/>
    </row>
    <row r="12" spans="1:25" s="18" customFormat="1" ht="25.05" customHeight="1">
      <c r="A12" s="34"/>
      <c r="B12" s="45"/>
      <c r="C12" s="45"/>
      <c r="D12" s="45"/>
      <c r="E12" s="45"/>
      <c r="F12"/>
      <c r="G12" s="34"/>
      <c r="H12" s="45"/>
      <c r="I12" s="45"/>
      <c r="J12" s="45"/>
      <c r="K12" s="45"/>
      <c r="L12" s="45"/>
      <c r="M12" s="45"/>
      <c r="N12" s="48"/>
      <c r="P12" s="45"/>
      <c r="Q12" s="45"/>
      <c r="R12" s="45"/>
      <c r="S12" s="45"/>
      <c r="T12" s="45"/>
      <c r="U12" s="49"/>
      <c r="V12" s="49"/>
      <c r="W12" s="49"/>
      <c r="X12" s="50"/>
      <c r="Y12" s="156"/>
    </row>
    <row r="13" spans="1:25" s="18" customFormat="1" ht="25.05" customHeight="1">
      <c r="A13" s="34"/>
      <c r="B13" s="15"/>
      <c r="C13" s="84"/>
      <c r="D13" s="15"/>
      <c r="E13" s="15"/>
      <c r="F13" s="12"/>
      <c r="G13" s="29"/>
      <c r="H13" s="49"/>
      <c r="I13" s="49"/>
      <c r="J13" s="49"/>
      <c r="K13" s="49"/>
      <c r="L13" s="49"/>
      <c r="M13" s="15"/>
      <c r="N13" s="15"/>
      <c r="P13" s="15"/>
      <c r="Q13" s="49"/>
      <c r="R13" s="49"/>
      <c r="S13" s="49"/>
      <c r="T13" s="49"/>
      <c r="U13" s="15"/>
      <c r="V13" s="15"/>
      <c r="W13" s="15"/>
      <c r="X13" s="15"/>
      <c r="Y13" s="156"/>
    </row>
    <row r="14" spans="1:25" s="18" customFormat="1" ht="25.05" customHeight="1">
      <c r="A14" s="34"/>
      <c r="B14" s="15"/>
      <c r="C14" s="15"/>
      <c r="D14" s="15"/>
      <c r="E14" s="15"/>
      <c r="F14" s="12"/>
      <c r="G14" s="29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56"/>
    </row>
    <row r="15" spans="1:25" s="18" customFormat="1" ht="25.05" customHeight="1">
      <c r="A15" s="34"/>
      <c r="B15" s="15"/>
      <c r="C15" s="15"/>
      <c r="D15" s="15"/>
      <c r="E15" s="15"/>
      <c r="F15" s="12"/>
      <c r="G15" s="29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56"/>
    </row>
    <row r="16" spans="1:25" s="18" customFormat="1" ht="25.05" customHeight="1">
      <c r="A16" s="19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56"/>
    </row>
    <row r="17" spans="1:25" s="18" customFormat="1" ht="25.05" customHeight="1">
      <c r="A17" s="19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8" customFormat="1" ht="25.05" customHeight="1">
      <c r="A18" s="19"/>
      <c r="B18" s="12"/>
      <c r="C18" s="12"/>
      <c r="D18" s="12"/>
      <c r="E18" s="79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8" customFormat="1" ht="25.05" customHeight="1">
      <c r="A19" s="41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8" customFormat="1" ht="25.05" customHeight="1">
      <c r="A20" s="41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8" customFormat="1" ht="25.05" customHeight="1">
      <c r="A21" s="41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8" customFormat="1" ht="25.05" customHeight="1">
      <c r="A22" s="41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8" customFormat="1" ht="25.05" customHeight="1">
      <c r="A23" s="41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8" customFormat="1" ht="25.05" customHeight="1">
      <c r="A24" s="41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8" customFormat="1" ht="25.05" customHeight="1">
      <c r="A25" s="41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8" customFormat="1" ht="25.05" customHeight="1">
      <c r="A26" s="41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A27" s="41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A28" s="41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A29" s="41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A30" s="41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A31" s="41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A32" s="41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8" customFormat="1" ht="25.05" customHeight="1">
      <c r="A33" s="41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8" customFormat="1" ht="25.05" customHeight="1">
      <c r="A34" s="41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8" customFormat="1" ht="25.05" customHeight="1">
      <c r="A35" s="41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8" customFormat="1" ht="25.05" customHeight="1">
      <c r="A36" s="41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8" customFormat="1" ht="25.05" customHeight="1">
      <c r="A37" s="41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8" customFormat="1" ht="25.05" customHeight="1">
      <c r="A38" s="41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8" customFormat="1" ht="25.05" customHeight="1">
      <c r="A39" s="41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8" customFormat="1" ht="25.05" customHeight="1">
      <c r="A40" s="41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8" customFormat="1" ht="25.05" customHeight="1">
      <c r="A41" s="41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8" customFormat="1" ht="25.05" customHeight="1">
      <c r="A42" s="41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8" customFormat="1" ht="25.05" customHeight="1">
      <c r="A43" s="41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8" customFormat="1" ht="25.05" customHeight="1">
      <c r="A44" s="41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8" customFormat="1" ht="25.05" customHeight="1">
      <c r="A45" s="41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8" customFormat="1" ht="25.05" customHeight="1">
      <c r="A46" s="41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8" customFormat="1" ht="25.05" customHeight="1">
      <c r="A47" s="41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A4:A5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70" zoomScaleNormal="70" workbookViewId="0">
      <selection activeCell="J8" sqref="J8"/>
    </sheetView>
  </sheetViews>
  <sheetFormatPr defaultColWidth="9" defaultRowHeight="25.05" customHeight="1"/>
  <cols>
    <col min="1" max="1" width="18.5546875" style="19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38" t="s">
        <v>104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105</v>
      </c>
      <c r="B2" s="141"/>
      <c r="C2" s="141"/>
      <c r="D2" s="141"/>
      <c r="E2" s="141"/>
      <c r="F2" s="22"/>
      <c r="G2" s="153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54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62">
        <v>45754</v>
      </c>
      <c r="B4" s="55">
        <v>8</v>
      </c>
      <c r="C4" s="55" t="s">
        <v>106</v>
      </c>
      <c r="D4" s="55">
        <v>341</v>
      </c>
      <c r="E4" s="55">
        <v>1</v>
      </c>
      <c r="F4" s="55"/>
      <c r="G4" s="73"/>
      <c r="H4" s="73"/>
      <c r="I4" s="73"/>
      <c r="J4" s="73"/>
      <c r="K4" s="73"/>
      <c r="L4" s="73"/>
      <c r="M4" s="73"/>
      <c r="N4" s="73"/>
      <c r="P4" s="62"/>
      <c r="Q4" s="55"/>
      <c r="R4" s="55"/>
      <c r="S4" s="55"/>
      <c r="T4" s="55"/>
      <c r="U4" s="75"/>
      <c r="V4" s="73"/>
      <c r="W4" s="45"/>
      <c r="X4" s="34"/>
      <c r="Y4" s="156"/>
    </row>
    <row r="5" spans="1:25" s="18" customFormat="1" ht="25.05" customHeight="1">
      <c r="A5" s="148">
        <v>45755</v>
      </c>
      <c r="B5" s="55">
        <v>8</v>
      </c>
      <c r="C5" s="55" t="s">
        <v>107</v>
      </c>
      <c r="D5" s="55">
        <v>424</v>
      </c>
      <c r="E5" s="55">
        <v>1</v>
      </c>
      <c r="F5" s="55"/>
      <c r="G5" s="73"/>
      <c r="H5" s="73"/>
      <c r="I5" s="73"/>
      <c r="J5" s="73"/>
      <c r="K5" s="73"/>
      <c r="L5" s="73"/>
      <c r="M5" s="73"/>
      <c r="N5" s="73"/>
      <c r="P5" s="45"/>
      <c r="Q5" s="45"/>
      <c r="R5" s="45"/>
      <c r="S5" s="45"/>
      <c r="T5" s="15"/>
      <c r="U5" s="45"/>
      <c r="V5" s="45"/>
      <c r="W5" s="45"/>
      <c r="X5" s="34"/>
      <c r="Y5" s="156"/>
    </row>
    <row r="6" spans="1:25" s="18" customFormat="1" ht="25.05" customHeight="1">
      <c r="A6" s="163"/>
      <c r="B6" s="55">
        <v>8</v>
      </c>
      <c r="C6" s="55" t="s">
        <v>106</v>
      </c>
      <c r="D6" s="55">
        <v>504</v>
      </c>
      <c r="E6" s="55">
        <v>1</v>
      </c>
      <c r="F6" s="75"/>
      <c r="G6" s="75"/>
      <c r="H6" s="73"/>
      <c r="I6" s="73"/>
      <c r="J6" s="73"/>
      <c r="K6" s="73"/>
      <c r="L6" s="73"/>
      <c r="M6" s="73"/>
      <c r="N6" s="73"/>
      <c r="P6" s="45"/>
      <c r="Q6" s="45"/>
      <c r="R6" s="45"/>
      <c r="S6" s="45"/>
      <c r="T6" s="45"/>
      <c r="U6" s="45"/>
      <c r="V6" s="45"/>
      <c r="W6" s="45"/>
      <c r="X6" s="34"/>
      <c r="Y6" s="156"/>
    </row>
    <row r="7" spans="1:25" s="18" customFormat="1" ht="25.05" customHeight="1">
      <c r="A7" s="62" t="s">
        <v>97</v>
      </c>
      <c r="B7" s="55">
        <v>4</v>
      </c>
      <c r="C7" s="55" t="s">
        <v>108</v>
      </c>
      <c r="D7" s="55">
        <v>524</v>
      </c>
      <c r="E7" s="55">
        <v>1</v>
      </c>
      <c r="F7"/>
      <c r="G7" s="76"/>
      <c r="H7" s="76"/>
      <c r="I7" s="76"/>
      <c r="J7" s="76"/>
      <c r="K7" s="73"/>
      <c r="L7" s="73"/>
      <c r="M7" s="73"/>
      <c r="N7" s="73"/>
      <c r="P7" s="45"/>
      <c r="Q7" s="45"/>
      <c r="R7" s="45"/>
      <c r="S7" s="45"/>
      <c r="T7" s="45"/>
      <c r="U7" s="45"/>
      <c r="V7" s="45"/>
      <c r="W7" s="45"/>
      <c r="X7" s="34"/>
      <c r="Y7" s="156"/>
    </row>
    <row r="8" spans="1:25" s="18" customFormat="1" ht="25.05" customHeight="1">
      <c r="A8" s="58"/>
      <c r="B8" s="55"/>
      <c r="C8" s="55"/>
      <c r="D8" s="63" t="s">
        <v>25</v>
      </c>
      <c r="E8" s="63">
        <f>SUM(E4:E7)</f>
        <v>4</v>
      </c>
      <c r="F8"/>
      <c r="G8" s="73"/>
      <c r="H8" s="73"/>
      <c r="I8" s="73"/>
      <c r="J8" s="73"/>
      <c r="K8" s="73"/>
      <c r="L8" s="73"/>
      <c r="M8" s="73"/>
      <c r="N8" s="73"/>
      <c r="P8" s="45"/>
      <c r="Q8" s="45"/>
      <c r="R8" s="45"/>
      <c r="S8" s="45"/>
      <c r="T8" s="45"/>
      <c r="U8" s="45"/>
      <c r="V8" s="45"/>
      <c r="W8" s="45"/>
      <c r="X8" s="34"/>
      <c r="Y8" s="156"/>
    </row>
    <row r="9" spans="1:25" s="18" customFormat="1" ht="25.05" customHeight="1">
      <c r="A9" s="58"/>
      <c r="B9" s="55"/>
      <c r="C9" s="55"/>
      <c r="D9" s="63" t="s">
        <v>26</v>
      </c>
      <c r="E9" s="63">
        <v>265</v>
      </c>
      <c r="F9"/>
      <c r="G9" s="73"/>
      <c r="H9" s="73"/>
      <c r="I9" s="73"/>
      <c r="J9" s="73"/>
      <c r="K9" s="73"/>
      <c r="L9" s="73"/>
      <c r="M9" s="73"/>
      <c r="N9" s="73"/>
      <c r="P9" s="45"/>
      <c r="Q9" s="45"/>
      <c r="R9" s="45"/>
      <c r="S9" s="45"/>
      <c r="T9" s="45"/>
      <c r="U9" s="45"/>
      <c r="V9" s="45"/>
      <c r="W9" s="45"/>
      <c r="X9" s="34"/>
      <c r="Y9" s="156"/>
    </row>
    <row r="10" spans="1:25" s="18" customFormat="1" ht="25.05" customHeight="1">
      <c r="A10" s="58"/>
      <c r="B10" s="58"/>
      <c r="C10" s="58"/>
      <c r="D10" s="59" t="s">
        <v>27</v>
      </c>
      <c r="E10" s="64">
        <f>E8/E9</f>
        <v>1.5094339622641499E-2</v>
      </c>
      <c r="F10"/>
      <c r="G10" s="73"/>
      <c r="H10" s="73"/>
      <c r="I10" s="73"/>
      <c r="J10" s="73"/>
      <c r="K10" s="73"/>
      <c r="L10" s="73"/>
      <c r="M10" s="73"/>
      <c r="N10" s="73"/>
      <c r="P10" s="45"/>
      <c r="Q10" s="45"/>
      <c r="R10" s="45"/>
      <c r="S10" s="45"/>
      <c r="T10" s="45"/>
      <c r="U10" s="45"/>
      <c r="V10" s="45"/>
      <c r="W10" s="45"/>
      <c r="X10" s="34"/>
      <c r="Y10" s="156"/>
    </row>
    <row r="11" spans="1:25" s="18" customFormat="1" ht="25.05" customHeight="1">
      <c r="A11" s="58"/>
      <c r="B11" s="58"/>
      <c r="C11" s="58"/>
      <c r="D11" s="62"/>
      <c r="E11" s="77"/>
      <c r="F11"/>
      <c r="G11" s="34"/>
      <c r="H11" s="45"/>
      <c r="I11" s="45"/>
      <c r="J11" s="45"/>
      <c r="K11" s="45"/>
      <c r="L11" s="45"/>
      <c r="M11" s="45"/>
      <c r="N11" s="80"/>
      <c r="P11" s="45"/>
      <c r="Q11" s="45"/>
      <c r="R11" s="45"/>
      <c r="S11" s="45"/>
      <c r="T11" s="45"/>
      <c r="U11" s="45"/>
      <c r="V11" s="45"/>
      <c r="W11" s="45"/>
      <c r="X11" s="34"/>
      <c r="Y11" s="156"/>
    </row>
    <row r="12" spans="1:25" s="18" customFormat="1" ht="25.05" customHeight="1">
      <c r="A12" s="58"/>
      <c r="B12" s="58"/>
      <c r="C12" s="58"/>
      <c r="D12" s="62"/>
      <c r="E12" s="78"/>
      <c r="F12"/>
      <c r="G12" s="45"/>
      <c r="H12" s="45"/>
      <c r="I12" s="45"/>
      <c r="J12" s="45"/>
      <c r="K12" s="45"/>
      <c r="L12" s="45"/>
      <c r="M12" s="45"/>
      <c r="N12" s="80"/>
      <c r="P12" s="45"/>
      <c r="Q12" s="45"/>
      <c r="R12" s="45"/>
      <c r="S12" s="45"/>
      <c r="T12" s="45"/>
      <c r="U12" s="45"/>
      <c r="V12" s="45"/>
      <c r="W12" s="45"/>
      <c r="X12" s="34"/>
      <c r="Y12" s="156"/>
    </row>
    <row r="13" spans="1:25" s="18" customFormat="1" ht="25.05" customHeight="1">
      <c r="A13" s="58"/>
      <c r="B13" s="58"/>
      <c r="C13" s="58"/>
      <c r="D13" s="58"/>
      <c r="E13" s="58"/>
      <c r="F13"/>
      <c r="G13" s="15"/>
      <c r="H13" s="15"/>
      <c r="I13" s="15"/>
      <c r="J13" s="15"/>
      <c r="K13" s="15"/>
      <c r="L13" s="15"/>
      <c r="M13" s="15"/>
      <c r="N13" s="51"/>
      <c r="P13" s="45"/>
      <c r="Q13" s="45"/>
      <c r="R13" s="45"/>
      <c r="S13" s="45"/>
      <c r="T13" s="45"/>
      <c r="U13" s="45"/>
      <c r="V13" s="45"/>
      <c r="W13" s="45"/>
      <c r="X13" s="45"/>
      <c r="Y13" s="156"/>
    </row>
    <row r="14" spans="1:25" s="18" customFormat="1" ht="25.05" customHeight="1">
      <c r="A14" s="58"/>
      <c r="B14" s="58"/>
      <c r="C14" s="58"/>
      <c r="D14" s="58"/>
      <c r="E14" s="58"/>
      <c r="F14" s="12"/>
      <c r="G14" s="15"/>
      <c r="H14" s="15"/>
      <c r="I14" s="15"/>
      <c r="J14" s="15"/>
      <c r="K14" s="15"/>
      <c r="L14" s="15"/>
      <c r="M14" s="15"/>
      <c r="N14" s="51"/>
      <c r="P14" s="15"/>
      <c r="Q14" s="15"/>
      <c r="R14" s="15"/>
      <c r="S14" s="15"/>
      <c r="T14" s="15"/>
      <c r="U14" s="15"/>
      <c r="V14" s="15"/>
      <c r="W14" s="15"/>
      <c r="X14" s="15"/>
      <c r="Y14" s="156"/>
    </row>
    <row r="15" spans="1:25" s="18" customFormat="1" ht="25.05" customHeight="1">
      <c r="A15" s="58"/>
      <c r="B15" s="58"/>
      <c r="C15" s="58"/>
      <c r="D15" s="58"/>
      <c r="E15" s="58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56"/>
    </row>
    <row r="16" spans="1:25" s="18" customFormat="1" ht="25.05" customHeight="1">
      <c r="A16" s="19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2"/>
      <c r="Y16" s="156"/>
    </row>
    <row r="17" spans="1:25" s="18" customFormat="1" ht="25.05" customHeight="1">
      <c r="A17" s="19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2"/>
      <c r="Y17" s="54"/>
    </row>
    <row r="18" spans="1:25" s="18" customFormat="1" ht="25.05" customHeight="1">
      <c r="A18" s="19"/>
      <c r="B18" s="12"/>
      <c r="C18" s="12"/>
      <c r="D18" s="12"/>
      <c r="E18" s="79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2"/>
      <c r="Y18" s="54"/>
    </row>
    <row r="19" spans="1:25" s="18" customFormat="1" ht="25.05" customHeight="1">
      <c r="A19" s="41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8" customFormat="1" ht="25.05" customHeight="1">
      <c r="A20" s="41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8" customFormat="1" ht="25.05" customHeight="1">
      <c r="A21" s="41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8" customFormat="1" ht="25.05" customHeight="1">
      <c r="A22" s="41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2"/>
      <c r="Y22" s="54"/>
    </row>
    <row r="23" spans="1:25" s="18" customFormat="1" ht="25.05" customHeight="1">
      <c r="A23" s="41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2"/>
      <c r="Y23" s="54"/>
    </row>
    <row r="24" spans="1:25" s="18" customFormat="1" ht="25.05" customHeight="1">
      <c r="A24" s="41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2"/>
      <c r="Y24" s="54"/>
    </row>
    <row r="25" spans="1:25" s="18" customFormat="1" ht="25.05" customHeight="1">
      <c r="A25" s="41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2"/>
      <c r="Y25" s="54"/>
    </row>
    <row r="26" spans="1:25" s="18" customFormat="1" ht="25.05" customHeight="1">
      <c r="A26" s="41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A27" s="41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A28" s="41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A29" s="41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A30" s="41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A31" s="41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A32" s="41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8" customFormat="1" ht="25.05" customHeight="1">
      <c r="A33" s="41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8" customFormat="1" ht="25.05" customHeight="1">
      <c r="A34" s="41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8" customFormat="1" ht="25.05" customHeight="1">
      <c r="A35" s="41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8" customFormat="1" ht="25.05" customHeight="1">
      <c r="A36" s="41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8" customFormat="1" ht="25.05" customHeight="1">
      <c r="A37" s="41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8" customFormat="1" ht="25.05" customHeight="1">
      <c r="A38" s="41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8" customFormat="1" ht="25.05" customHeight="1">
      <c r="A39" s="41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8" customFormat="1" ht="25.05" customHeight="1">
      <c r="A40" s="41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8" customFormat="1" ht="25.05" customHeight="1">
      <c r="A41" s="41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8" customFormat="1" ht="25.05" customHeight="1">
      <c r="A42" s="41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8" customFormat="1" ht="25.05" customHeight="1">
      <c r="A43" s="41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8" customFormat="1" ht="25.05" customHeight="1">
      <c r="A44" s="41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8" customFormat="1" ht="25.05" customHeight="1">
      <c r="A45" s="41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8" customFormat="1" ht="25.05" customHeight="1">
      <c r="A46" s="41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8" customFormat="1" ht="25.05" customHeight="1">
      <c r="A47" s="41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A5:A6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S6" sqref="S6"/>
    </sheetView>
  </sheetViews>
  <sheetFormatPr defaultColWidth="9" defaultRowHeight="25.05" customHeight="1"/>
  <cols>
    <col min="1" max="1" width="14.6640625" style="41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38" t="s">
        <v>109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110</v>
      </c>
      <c r="B2" s="141"/>
      <c r="C2" s="141"/>
      <c r="D2" s="141"/>
      <c r="E2" s="141"/>
      <c r="F2" s="22"/>
      <c r="G2" s="150" t="s">
        <v>2</v>
      </c>
      <c r="H2" s="153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2"/>
      <c r="H3" s="154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4"/>
      <c r="Q3" s="154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7.45" customHeight="1">
      <c r="A4" s="170" t="s">
        <v>94</v>
      </c>
      <c r="B4" s="55">
        <v>4</v>
      </c>
      <c r="C4" s="55" t="s">
        <v>111</v>
      </c>
      <c r="D4" s="55">
        <v>503</v>
      </c>
      <c r="E4" s="55">
        <v>1</v>
      </c>
      <c r="F4" s="12"/>
      <c r="G4" s="180" t="s">
        <v>112</v>
      </c>
      <c r="H4" s="32">
        <v>1</v>
      </c>
      <c r="I4" s="32" t="s">
        <v>113</v>
      </c>
      <c r="J4" s="32"/>
      <c r="K4" s="32"/>
      <c r="L4" s="32"/>
      <c r="M4" s="32">
        <v>344</v>
      </c>
      <c r="N4" s="32">
        <v>1</v>
      </c>
      <c r="O4" s="65"/>
      <c r="P4" s="62"/>
      <c r="Q4" s="55"/>
      <c r="R4" s="70"/>
      <c r="S4" s="70"/>
      <c r="T4" s="55"/>
      <c r="U4" s="55"/>
      <c r="V4" s="46"/>
      <c r="W4" s="55"/>
      <c r="X4" s="58"/>
      <c r="Y4" s="156"/>
    </row>
    <row r="5" spans="1:25" s="18" customFormat="1" ht="25.05" customHeight="1">
      <c r="A5" s="171"/>
      <c r="B5" s="56">
        <v>4</v>
      </c>
      <c r="C5" s="56" t="s">
        <v>114</v>
      </c>
      <c r="D5" s="56">
        <v>522</v>
      </c>
      <c r="E5" s="55">
        <v>1</v>
      </c>
      <c r="F5" s="12"/>
      <c r="G5" s="181"/>
      <c r="H5" s="32">
        <v>3</v>
      </c>
      <c r="I5" s="32" t="s">
        <v>115</v>
      </c>
      <c r="J5" s="32"/>
      <c r="K5" s="32"/>
      <c r="L5" s="32"/>
      <c r="M5" s="32">
        <v>120</v>
      </c>
      <c r="N5" s="32">
        <v>1</v>
      </c>
      <c r="O5" s="65"/>
      <c r="P5" s="62"/>
      <c r="Q5" s="55"/>
      <c r="R5" s="70"/>
      <c r="S5" s="70"/>
      <c r="T5" s="55"/>
      <c r="U5" s="70"/>
      <c r="V5" s="70"/>
      <c r="W5" s="55"/>
      <c r="X5" s="58"/>
      <c r="Y5" s="156"/>
    </row>
    <row r="6" spans="1:25" s="18" customFormat="1" ht="27.45" customHeight="1">
      <c r="A6" s="170" t="s">
        <v>97</v>
      </c>
      <c r="B6" s="55">
        <v>4</v>
      </c>
      <c r="C6" s="55" t="s">
        <v>111</v>
      </c>
      <c r="D6" s="55">
        <v>503</v>
      </c>
      <c r="E6" s="55">
        <v>1</v>
      </c>
      <c r="F6" s="12"/>
      <c r="G6" s="31" t="s">
        <v>116</v>
      </c>
      <c r="H6" s="32">
        <v>1</v>
      </c>
      <c r="I6" s="32" t="s">
        <v>111</v>
      </c>
      <c r="J6" s="32"/>
      <c r="K6" s="32"/>
      <c r="L6" s="32"/>
      <c r="M6" s="32">
        <v>202</v>
      </c>
      <c r="N6" s="32">
        <v>1</v>
      </c>
      <c r="O6" s="65"/>
      <c r="P6" s="66"/>
      <c r="Q6" s="55"/>
      <c r="R6" s="70"/>
      <c r="S6" s="70"/>
      <c r="T6" s="55"/>
      <c r="U6" s="70"/>
      <c r="V6" s="55"/>
      <c r="W6" s="55"/>
      <c r="X6" s="58"/>
      <c r="Y6" s="156"/>
    </row>
    <row r="7" spans="1:25" s="18" customFormat="1" ht="25.05" customHeight="1">
      <c r="A7" s="176"/>
      <c r="B7" s="55">
        <v>4</v>
      </c>
      <c r="C7" s="55" t="s">
        <v>117</v>
      </c>
      <c r="D7" s="55">
        <v>512</v>
      </c>
      <c r="E7" s="55">
        <v>1</v>
      </c>
      <c r="F7" s="12"/>
      <c r="G7" s="180" t="s">
        <v>118</v>
      </c>
      <c r="H7" s="32">
        <v>1</v>
      </c>
      <c r="I7" s="32" t="s">
        <v>119</v>
      </c>
      <c r="J7" s="32"/>
      <c r="K7" s="32"/>
      <c r="L7" s="32"/>
      <c r="M7" s="32">
        <v>117</v>
      </c>
      <c r="N7" s="32">
        <v>1</v>
      </c>
      <c r="O7" s="65"/>
      <c r="P7" s="62"/>
      <c r="Q7" s="55"/>
      <c r="R7" s="70"/>
      <c r="S7" s="70"/>
      <c r="T7" s="55"/>
      <c r="U7" s="71"/>
      <c r="V7" s="72"/>
      <c r="W7" s="55"/>
      <c r="X7" s="58"/>
      <c r="Y7" s="156"/>
    </row>
    <row r="8" spans="1:25" s="18" customFormat="1" ht="25.05" customHeight="1">
      <c r="A8" s="171"/>
      <c r="B8" s="56">
        <v>4</v>
      </c>
      <c r="C8" s="56" t="s">
        <v>114</v>
      </c>
      <c r="D8" s="56">
        <v>522</v>
      </c>
      <c r="E8" s="55">
        <v>1</v>
      </c>
      <c r="F8" s="12"/>
      <c r="G8" s="181"/>
      <c r="H8" s="32">
        <v>1</v>
      </c>
      <c r="I8" s="32" t="s">
        <v>120</v>
      </c>
      <c r="J8" s="32"/>
      <c r="K8" s="32"/>
      <c r="L8" s="32"/>
      <c r="M8" s="32">
        <v>123</v>
      </c>
      <c r="N8" s="32">
        <v>1</v>
      </c>
      <c r="O8" s="65"/>
      <c r="P8" s="62"/>
      <c r="Q8" s="55"/>
      <c r="R8" s="70"/>
      <c r="S8" s="55"/>
      <c r="T8" s="55"/>
      <c r="U8" s="71"/>
      <c r="V8" s="55"/>
      <c r="W8" s="15"/>
      <c r="X8" s="58"/>
      <c r="Y8" s="156"/>
    </row>
    <row r="9" spans="1:25" s="18" customFormat="1" ht="25.05" customHeight="1">
      <c r="A9" s="57" t="s">
        <v>121</v>
      </c>
      <c r="B9" s="55">
        <v>1</v>
      </c>
      <c r="C9" s="55" t="s">
        <v>122</v>
      </c>
      <c r="D9" s="55">
        <v>537</v>
      </c>
      <c r="E9" s="55">
        <v>1</v>
      </c>
      <c r="F9" s="12"/>
      <c r="G9" s="31" t="s">
        <v>86</v>
      </c>
      <c r="H9" s="32">
        <v>3</v>
      </c>
      <c r="I9" s="32" t="s">
        <v>115</v>
      </c>
      <c r="J9" s="32"/>
      <c r="K9" s="32"/>
      <c r="L9" s="32"/>
      <c r="M9" s="32">
        <v>117</v>
      </c>
      <c r="N9" s="32">
        <v>1</v>
      </c>
      <c r="O9" s="65"/>
      <c r="P9" s="62"/>
      <c r="Q9" s="55"/>
      <c r="R9" s="70"/>
      <c r="S9" s="55"/>
      <c r="T9" s="15"/>
      <c r="U9" s="15"/>
      <c r="V9" s="15"/>
      <c r="W9" s="15"/>
      <c r="X9" s="58"/>
      <c r="Y9" s="156"/>
    </row>
    <row r="10" spans="1:25" s="18" customFormat="1" ht="25.05" customHeight="1">
      <c r="A10" s="177" t="s">
        <v>97</v>
      </c>
      <c r="B10" s="55">
        <v>1</v>
      </c>
      <c r="C10" s="56" t="s">
        <v>123</v>
      </c>
      <c r="D10" s="56">
        <v>313</v>
      </c>
      <c r="E10" s="55">
        <v>1</v>
      </c>
      <c r="F10" s="12"/>
      <c r="G10" s="44"/>
      <c r="H10" s="32"/>
      <c r="I10" s="32"/>
      <c r="J10" s="32"/>
      <c r="K10" s="32"/>
      <c r="L10" s="32"/>
      <c r="M10" s="32"/>
      <c r="N10" s="67" t="s">
        <v>124</v>
      </c>
      <c r="O10" s="65"/>
      <c r="P10" s="62"/>
      <c r="Q10" s="55"/>
      <c r="R10" s="55"/>
      <c r="S10" s="55"/>
      <c r="T10" s="55"/>
      <c r="U10" s="15"/>
      <c r="V10" s="15"/>
      <c r="W10" s="15"/>
      <c r="X10" s="58"/>
      <c r="Y10" s="156"/>
    </row>
    <row r="11" spans="1:25" s="18" customFormat="1" ht="25.05" customHeight="1">
      <c r="A11" s="178"/>
      <c r="B11" s="55">
        <v>1</v>
      </c>
      <c r="C11" s="55" t="s">
        <v>125</v>
      </c>
      <c r="D11" s="55">
        <v>409</v>
      </c>
      <c r="E11" s="55">
        <v>1</v>
      </c>
      <c r="F11" s="12"/>
      <c r="G11" s="44"/>
      <c r="H11" s="32"/>
      <c r="I11" s="32"/>
      <c r="J11" s="56"/>
      <c r="K11" s="56"/>
      <c r="L11" s="51"/>
      <c r="M11" s="51"/>
      <c r="N11" s="51"/>
      <c r="O11" s="65"/>
      <c r="P11" s="68"/>
      <c r="Q11" s="55"/>
      <c r="R11" s="70"/>
      <c r="S11" s="70"/>
      <c r="T11" s="55"/>
      <c r="U11" s="15"/>
      <c r="V11" s="15"/>
      <c r="W11" s="15"/>
      <c r="X11" s="58"/>
      <c r="Y11" s="156"/>
    </row>
    <row r="12" spans="1:25" s="18" customFormat="1" ht="25.05" customHeight="1">
      <c r="A12" s="179"/>
      <c r="B12" s="55">
        <v>1</v>
      </c>
      <c r="C12" s="55" t="s">
        <v>126</v>
      </c>
      <c r="D12" s="55">
        <v>523</v>
      </c>
      <c r="E12" s="55">
        <v>1</v>
      </c>
      <c r="F12" s="12"/>
      <c r="G12" s="44"/>
      <c r="H12" s="51"/>
      <c r="I12" s="51"/>
      <c r="J12" s="51"/>
      <c r="K12" s="51"/>
      <c r="L12" s="51"/>
      <c r="M12" s="51"/>
      <c r="N12" s="51"/>
      <c r="O12" s="65"/>
      <c r="P12" s="68"/>
      <c r="Q12" s="55"/>
      <c r="R12" s="70"/>
      <c r="S12" s="70"/>
      <c r="T12" s="55"/>
      <c r="U12" s="15"/>
      <c r="V12" s="15"/>
      <c r="W12" s="15"/>
      <c r="X12" s="49"/>
      <c r="Y12" s="156"/>
    </row>
    <row r="13" spans="1:25" s="18" customFormat="1" ht="25.05" customHeight="1">
      <c r="A13" s="58"/>
      <c r="B13" s="58"/>
      <c r="C13" s="58"/>
      <c r="D13" s="59" t="s">
        <v>25</v>
      </c>
      <c r="E13" s="60">
        <f>SUM(E4:E12)</f>
        <v>9</v>
      </c>
      <c r="F13" s="12"/>
      <c r="G13" s="61"/>
      <c r="H13" s="61"/>
      <c r="I13" s="61"/>
      <c r="J13" s="61"/>
      <c r="K13" s="61"/>
      <c r="L13" s="61"/>
      <c r="M13" s="61"/>
      <c r="N13" s="61"/>
      <c r="O13" s="65"/>
      <c r="P13" s="68"/>
      <c r="Q13" s="55"/>
      <c r="R13" s="70"/>
      <c r="S13" s="70"/>
      <c r="T13" s="55"/>
      <c r="U13" s="15"/>
      <c r="V13" s="15"/>
      <c r="W13" s="15"/>
      <c r="X13" s="15"/>
      <c r="Y13" s="156"/>
    </row>
    <row r="14" spans="1:25" s="18" customFormat="1" ht="25.05" customHeight="1">
      <c r="A14" s="62"/>
      <c r="B14" s="55"/>
      <c r="C14" s="55"/>
      <c r="D14" s="63" t="s">
        <v>26</v>
      </c>
      <c r="E14" s="63">
        <v>334</v>
      </c>
      <c r="F14" s="12"/>
      <c r="G14" s="33"/>
      <c r="H14" s="48"/>
      <c r="I14" s="48"/>
      <c r="J14" s="48"/>
      <c r="K14" s="48"/>
      <c r="L14" s="48"/>
      <c r="M14" s="48"/>
      <c r="N14" s="48"/>
      <c r="O14" s="69"/>
      <c r="P14" s="62"/>
      <c r="Q14" s="55"/>
      <c r="R14" s="70"/>
      <c r="S14" s="70"/>
      <c r="T14" s="55"/>
      <c r="U14" s="15"/>
      <c r="V14" s="15"/>
      <c r="W14" s="15"/>
      <c r="X14" s="15"/>
      <c r="Y14" s="156"/>
    </row>
    <row r="15" spans="1:25" s="18" customFormat="1" ht="25.05" customHeight="1">
      <c r="A15" s="62"/>
      <c r="B15" s="55"/>
      <c r="C15" s="55"/>
      <c r="D15" s="63" t="s">
        <v>27</v>
      </c>
      <c r="E15" s="64">
        <f>E13/E14</f>
        <v>2.69461077844311E-2</v>
      </c>
      <c r="F15" s="12"/>
      <c r="G15" s="33"/>
      <c r="H15" s="48"/>
      <c r="I15" s="48"/>
      <c r="J15" s="48"/>
      <c r="K15" s="48"/>
      <c r="L15" s="48"/>
      <c r="M15" s="48"/>
      <c r="N15" s="48"/>
      <c r="O15" s="69"/>
      <c r="P15" s="62"/>
      <c r="Q15" s="55"/>
      <c r="R15" s="55"/>
      <c r="S15" s="55"/>
      <c r="T15" s="55"/>
      <c r="U15" s="15"/>
      <c r="V15" s="15"/>
      <c r="W15" s="15"/>
      <c r="X15" s="15"/>
      <c r="Y15" s="156"/>
    </row>
    <row r="16" spans="1:25" s="18" customFormat="1" ht="25.05" customHeight="1">
      <c r="A16" s="41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8" customFormat="1" ht="25.05" customHeight="1">
      <c r="A17" s="41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8" customFormat="1" ht="25.05" customHeight="1">
      <c r="A18" s="41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8" customFormat="1" ht="25.05" customHeight="1">
      <c r="A19" s="41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8" customFormat="1" ht="25.05" customHeight="1">
      <c r="A20" s="41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8" customFormat="1" ht="25.05" customHeight="1">
      <c r="A21" s="41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8" customFormat="1" ht="25.05" customHeight="1">
      <c r="A22" s="41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8" customFormat="1" ht="25.05" customHeight="1">
      <c r="A23" s="41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8" customFormat="1" ht="25.05" customHeight="1">
      <c r="A24" s="41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8" customFormat="1" ht="25.05" customHeight="1">
      <c r="A25" s="41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8" customFormat="1" ht="25.05" customHeight="1">
      <c r="A26" s="41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8" customFormat="1" ht="25.05" customHeight="1">
      <c r="A27" s="41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8" customFormat="1" ht="25.05" customHeight="1">
      <c r="A28" s="41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8" customFormat="1" ht="25.05" customHeight="1">
      <c r="A29" s="41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8" customFormat="1" ht="25.05" customHeight="1">
      <c r="A30" s="41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8" customFormat="1" ht="25.05" customHeight="1">
      <c r="A31" s="41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8" customFormat="1" ht="25.05" customHeight="1">
      <c r="A32" s="41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8" customFormat="1" ht="25.05" customHeight="1">
      <c r="A33" s="41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8" customFormat="1" ht="25.05" customHeight="1">
      <c r="A34" s="41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8" customFormat="1" ht="25.05" customHeight="1">
      <c r="A35" s="41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8" customFormat="1" ht="25.05" customHeight="1">
      <c r="A36" s="41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9">
    <mergeCell ref="Y2:Y15"/>
    <mergeCell ref="A4:A5"/>
    <mergeCell ref="A6:A8"/>
    <mergeCell ref="A10:A12"/>
    <mergeCell ref="G2:G3"/>
    <mergeCell ref="G4:G5"/>
    <mergeCell ref="G7:G8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M6" sqref="M6"/>
    </sheetView>
  </sheetViews>
  <sheetFormatPr defaultColWidth="9" defaultRowHeight="25.05" customHeight="1"/>
  <cols>
    <col min="1" max="1" width="9.33203125" style="19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38" t="s">
        <v>127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53"/>
    </row>
    <row r="2" spans="1:25" s="16" customFormat="1" ht="39" customHeight="1">
      <c r="A2" s="164" t="s">
        <v>128</v>
      </c>
      <c r="B2" s="141"/>
      <c r="C2" s="141"/>
      <c r="D2" s="141"/>
      <c r="E2" s="141"/>
      <c r="F2" s="22"/>
      <c r="G2" s="150" t="s">
        <v>2</v>
      </c>
      <c r="H2" s="154" t="s">
        <v>3</v>
      </c>
      <c r="I2" s="154" t="s">
        <v>4</v>
      </c>
      <c r="J2" s="158" t="s">
        <v>5</v>
      </c>
      <c r="K2" s="159"/>
      <c r="L2" s="160"/>
      <c r="M2" s="143" t="s">
        <v>6</v>
      </c>
      <c r="N2" s="143"/>
      <c r="P2" s="153" t="s">
        <v>2</v>
      </c>
      <c r="Q2" s="153" t="s">
        <v>3</v>
      </c>
      <c r="R2" s="153" t="s">
        <v>4</v>
      </c>
      <c r="S2" s="161" t="s">
        <v>7</v>
      </c>
      <c r="T2" s="161"/>
      <c r="U2" s="161" t="s">
        <v>8</v>
      </c>
      <c r="V2" s="161"/>
      <c r="W2" s="161" t="s">
        <v>9</v>
      </c>
      <c r="X2" s="161"/>
      <c r="Y2" s="156" t="s">
        <v>10</v>
      </c>
    </row>
    <row r="3" spans="1:25" s="17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2"/>
      <c r="H3" s="155"/>
      <c r="I3" s="155"/>
      <c r="J3" s="28" t="s">
        <v>13</v>
      </c>
      <c r="K3" s="42" t="s">
        <v>14</v>
      </c>
      <c r="L3" s="23" t="s">
        <v>15</v>
      </c>
      <c r="M3" s="23" t="s">
        <v>11</v>
      </c>
      <c r="N3" s="23" t="s">
        <v>12</v>
      </c>
      <c r="P3" s="153"/>
      <c r="Q3" s="153"/>
      <c r="R3" s="15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56"/>
    </row>
    <row r="4" spans="1:25" s="18" customFormat="1" ht="25.05" customHeight="1">
      <c r="A4" s="29">
        <v>45757</v>
      </c>
      <c r="B4" s="15">
        <v>6</v>
      </c>
      <c r="C4" s="30" t="s">
        <v>129</v>
      </c>
      <c r="D4" s="15">
        <v>534</v>
      </c>
      <c r="E4" s="15">
        <v>1</v>
      </c>
      <c r="F4" s="12"/>
      <c r="G4" s="31"/>
      <c r="H4" s="32"/>
      <c r="I4" s="32"/>
      <c r="J4" s="32"/>
      <c r="K4" s="32"/>
      <c r="L4" s="32"/>
      <c r="M4" s="32"/>
      <c r="N4" s="32"/>
      <c r="P4" s="43"/>
      <c r="Q4" s="15"/>
      <c r="R4" s="15"/>
      <c r="S4" s="15"/>
      <c r="T4" s="15"/>
      <c r="U4" s="15"/>
      <c r="V4" s="15"/>
      <c r="W4" s="15"/>
      <c r="X4" s="15"/>
      <c r="Y4" s="156"/>
    </row>
    <row r="5" spans="1:25" s="18" customFormat="1" ht="25.05" customHeight="1">
      <c r="A5" s="29">
        <v>45757</v>
      </c>
      <c r="B5" s="15">
        <v>6</v>
      </c>
      <c r="C5" s="30" t="s">
        <v>130</v>
      </c>
      <c r="D5" s="15">
        <v>143</v>
      </c>
      <c r="E5" s="15">
        <v>1</v>
      </c>
      <c r="F5" s="12"/>
      <c r="G5" s="33"/>
      <c r="H5" s="33"/>
      <c r="I5" s="33"/>
      <c r="J5" s="33"/>
      <c r="K5" s="33"/>
      <c r="L5" s="33"/>
      <c r="M5" s="33"/>
      <c r="N5" s="44"/>
      <c r="P5" s="45"/>
      <c r="Q5" s="15"/>
      <c r="R5" s="15"/>
      <c r="S5" s="15"/>
      <c r="T5" s="15"/>
      <c r="U5" s="15"/>
      <c r="V5" s="15"/>
      <c r="W5" s="15"/>
      <c r="X5" s="15"/>
      <c r="Y5" s="156"/>
    </row>
    <row r="6" spans="1:25" s="18" customFormat="1" ht="25.05" customHeight="1">
      <c r="A6" s="34"/>
      <c r="B6" s="35"/>
      <c r="C6" s="35"/>
      <c r="D6" s="36" t="s">
        <v>25</v>
      </c>
      <c r="E6" s="37">
        <v>2</v>
      </c>
      <c r="F6" s="12"/>
      <c r="G6" s="33"/>
      <c r="H6" s="33"/>
      <c r="I6" s="33"/>
      <c r="J6" s="33"/>
      <c r="K6" s="33"/>
      <c r="L6" s="33"/>
      <c r="M6" s="33"/>
      <c r="N6" s="33"/>
      <c r="P6" s="45"/>
      <c r="Q6" s="15"/>
      <c r="R6" s="15"/>
      <c r="S6" s="15"/>
      <c r="T6" s="15"/>
      <c r="U6" s="15"/>
      <c r="V6" s="15"/>
      <c r="W6" s="15"/>
      <c r="X6" s="29"/>
      <c r="Y6" s="156"/>
    </row>
    <row r="7" spans="1:25" s="18" customFormat="1" ht="25.05" customHeight="1">
      <c r="A7" s="34"/>
      <c r="B7" s="35"/>
      <c r="C7" s="35"/>
      <c r="D7" s="36" t="s">
        <v>26</v>
      </c>
      <c r="E7" s="37">
        <v>153</v>
      </c>
      <c r="F7" s="12"/>
      <c r="G7" s="33"/>
      <c r="H7" s="33"/>
      <c r="I7" s="33"/>
      <c r="J7" s="33"/>
      <c r="K7" s="33"/>
      <c r="L7" s="33"/>
      <c r="M7" s="33"/>
      <c r="N7" s="33"/>
      <c r="P7" s="45"/>
      <c r="Q7" s="15"/>
      <c r="R7" s="15"/>
      <c r="S7" s="15"/>
      <c r="T7" s="15"/>
      <c r="U7" s="15"/>
      <c r="V7" s="15"/>
      <c r="W7" s="15"/>
      <c r="X7" s="29"/>
      <c r="Y7" s="156"/>
    </row>
    <row r="8" spans="1:25" s="18" customFormat="1" ht="25.05" customHeight="1">
      <c r="A8" s="34"/>
      <c r="B8" s="35"/>
      <c r="C8" s="35"/>
      <c r="D8" s="36" t="s">
        <v>27</v>
      </c>
      <c r="E8" s="38">
        <f>E6/E7</f>
        <v>1.30718954248366E-2</v>
      </c>
      <c r="F8" s="12"/>
      <c r="G8" s="33"/>
      <c r="H8" s="33"/>
      <c r="I8" s="33"/>
      <c r="J8" s="33"/>
      <c r="K8" s="33"/>
      <c r="L8" s="33"/>
      <c r="M8" s="33"/>
      <c r="N8" s="33"/>
      <c r="P8" s="45"/>
      <c r="Q8" s="15"/>
      <c r="R8" s="15"/>
      <c r="S8" s="15"/>
      <c r="T8" s="15"/>
      <c r="U8" s="15"/>
      <c r="V8" s="15"/>
      <c r="W8" s="15"/>
      <c r="X8" s="29"/>
      <c r="Y8" s="156"/>
    </row>
    <row r="9" spans="1:25" s="18" customFormat="1" ht="25.05" customHeight="1">
      <c r="A9" s="34"/>
      <c r="B9" s="35"/>
      <c r="C9" s="35"/>
      <c r="D9" s="35"/>
      <c r="E9" s="35"/>
      <c r="F9" s="12"/>
      <c r="G9" s="33"/>
      <c r="H9" s="33"/>
      <c r="I9" s="33"/>
      <c r="J9" s="33"/>
      <c r="K9" s="33"/>
      <c r="L9" s="33"/>
      <c r="M9" s="33"/>
      <c r="N9" s="33"/>
      <c r="P9" s="45"/>
      <c r="Q9" s="15"/>
      <c r="R9" s="15"/>
      <c r="S9" s="15"/>
      <c r="T9" s="15"/>
      <c r="U9" s="15"/>
      <c r="V9" s="15"/>
      <c r="W9" s="15"/>
      <c r="X9" s="29"/>
      <c r="Y9" s="156"/>
    </row>
    <row r="10" spans="1:25" s="18" customFormat="1" ht="25.05" customHeight="1">
      <c r="A10" s="34"/>
      <c r="B10" s="15"/>
      <c r="C10" s="15"/>
      <c r="D10" s="15"/>
      <c r="E10" s="15"/>
      <c r="F10" s="12"/>
      <c r="G10" s="39"/>
      <c r="H10" s="40"/>
      <c r="I10" s="46"/>
      <c r="J10" s="46"/>
      <c r="K10" s="46"/>
      <c r="L10" s="46"/>
      <c r="M10" s="47"/>
      <c r="N10" s="48"/>
      <c r="P10" s="45"/>
      <c r="Q10" s="15"/>
      <c r="R10" s="15"/>
      <c r="S10" s="15"/>
      <c r="T10" s="15"/>
      <c r="U10" s="15"/>
      <c r="V10" s="15"/>
      <c r="W10" s="15"/>
      <c r="X10" s="29"/>
      <c r="Y10" s="156"/>
    </row>
    <row r="11" spans="1:25" s="18" customFormat="1" ht="25.05" customHeight="1">
      <c r="A11" s="34"/>
      <c r="B11" s="15"/>
      <c r="C11" s="15"/>
      <c r="D11" s="15"/>
      <c r="E11" s="15"/>
      <c r="F11" s="12"/>
      <c r="G11" s="39"/>
      <c r="H11" s="40"/>
      <c r="I11" s="46"/>
      <c r="J11" s="46"/>
      <c r="K11" s="46"/>
      <c r="L11" s="46"/>
      <c r="M11" s="47"/>
      <c r="N11" s="48"/>
      <c r="P11" s="45"/>
      <c r="Q11" s="15"/>
      <c r="R11" s="49"/>
      <c r="S11" s="49"/>
      <c r="T11" s="49"/>
      <c r="U11" s="49"/>
      <c r="V11" s="49"/>
      <c r="W11" s="49"/>
      <c r="X11" s="50"/>
      <c r="Y11" s="156"/>
    </row>
    <row r="12" spans="1:25" s="18" customFormat="1" ht="25.05" customHeight="1">
      <c r="A12" s="34"/>
      <c r="B12" s="15"/>
      <c r="C12" s="15"/>
      <c r="D12" s="15"/>
      <c r="E12" s="15"/>
      <c r="F12" s="12"/>
      <c r="G12" s="39"/>
      <c r="H12" s="40"/>
      <c r="I12" s="46"/>
      <c r="J12" s="46"/>
      <c r="K12" s="46"/>
      <c r="L12" s="46"/>
      <c r="M12" s="47"/>
      <c r="N12" s="48"/>
      <c r="P12" s="45"/>
      <c r="Q12" s="15"/>
      <c r="R12" s="15"/>
      <c r="S12" s="15"/>
      <c r="T12" s="15"/>
      <c r="U12" s="15"/>
      <c r="V12" s="15"/>
      <c r="W12" s="15"/>
      <c r="X12" s="15"/>
      <c r="Y12" s="156"/>
    </row>
    <row r="13" spans="1:25" s="18" customFormat="1" ht="25.05" customHeight="1">
      <c r="A13" s="34"/>
      <c r="B13" s="15"/>
      <c r="C13" s="30"/>
      <c r="D13" s="15"/>
      <c r="E13" s="15"/>
      <c r="F13" s="12"/>
      <c r="G13" s="39"/>
      <c r="H13" s="40"/>
      <c r="I13" s="46"/>
      <c r="J13" s="15"/>
      <c r="K13" s="15"/>
      <c r="L13" s="15"/>
      <c r="M13" s="47"/>
      <c r="N13" s="48"/>
      <c r="P13" s="15"/>
      <c r="Q13" s="15"/>
      <c r="R13" s="15"/>
      <c r="S13" s="15"/>
      <c r="T13" s="15"/>
      <c r="U13" s="15"/>
      <c r="V13" s="15"/>
      <c r="W13" s="15"/>
      <c r="X13" s="15"/>
      <c r="Y13" s="156"/>
    </row>
    <row r="14" spans="1:25" s="18" customFormat="1" ht="25.05" customHeight="1">
      <c r="A14" s="34"/>
      <c r="B14" s="15"/>
      <c r="C14" s="15"/>
      <c r="D14" s="15"/>
      <c r="E14" s="15"/>
      <c r="F14" s="12"/>
      <c r="G14" s="39"/>
      <c r="H14" s="40"/>
      <c r="I14" s="46"/>
      <c r="J14" s="15"/>
      <c r="K14" s="15"/>
      <c r="L14" s="15"/>
      <c r="M14" s="47"/>
      <c r="N14" s="48"/>
      <c r="P14" s="15"/>
      <c r="Q14" s="15"/>
      <c r="R14" s="15"/>
      <c r="S14" s="15"/>
      <c r="T14" s="15"/>
      <c r="U14" s="15"/>
      <c r="V14" s="15"/>
      <c r="W14" s="15"/>
      <c r="X14" s="15"/>
      <c r="Y14" s="156"/>
    </row>
    <row r="15" spans="1:25" s="18" customFormat="1" ht="25.05" customHeight="1">
      <c r="A15" s="34"/>
      <c r="B15" s="15"/>
      <c r="C15" s="15"/>
      <c r="D15" s="15"/>
      <c r="E15" s="15"/>
      <c r="F15" s="12"/>
      <c r="G15" s="39"/>
      <c r="H15" s="40"/>
      <c r="I15" s="46"/>
      <c r="J15" s="15"/>
      <c r="K15" s="15"/>
      <c r="L15" s="15"/>
      <c r="M15" s="47"/>
      <c r="N15" s="48"/>
      <c r="O15" s="12"/>
      <c r="P15" s="15"/>
      <c r="Q15" s="15"/>
      <c r="R15" s="15"/>
      <c r="S15" s="15"/>
      <c r="T15" s="15"/>
      <c r="U15" s="15"/>
      <c r="V15" s="15"/>
      <c r="W15" s="15"/>
      <c r="X15" s="51"/>
      <c r="Y15" s="156"/>
    </row>
    <row r="16" spans="1:25" s="18" customFormat="1" ht="25.05" customHeight="1">
      <c r="A16" s="41"/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2"/>
      <c r="Y16" s="54"/>
    </row>
    <row r="17" spans="1:25" s="18" customFormat="1" ht="25.05" customHeight="1">
      <c r="A17" s="41"/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2"/>
      <c r="Y17" s="54"/>
    </row>
    <row r="18" spans="1:25" s="18" customFormat="1" ht="25.05" customHeight="1">
      <c r="A18" s="41"/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2"/>
      <c r="Y18" s="54"/>
    </row>
    <row r="19" spans="1:25" s="18" customFormat="1" ht="25.05" customHeight="1">
      <c r="A19" s="41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2"/>
      <c r="Y19" s="54"/>
    </row>
    <row r="20" spans="1:25" s="18" customFormat="1" ht="25.05" customHeight="1">
      <c r="A20" s="41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2"/>
      <c r="Y20" s="54"/>
    </row>
    <row r="21" spans="1:25" s="18" customFormat="1" ht="25.05" customHeight="1">
      <c r="A21" s="41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2"/>
      <c r="Y21" s="54"/>
    </row>
    <row r="22" spans="1:25" s="18" customFormat="1" ht="25.05" customHeight="1">
      <c r="A22" s="41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4"/>
    </row>
    <row r="23" spans="1:25" s="18" customFormat="1" ht="25.05" customHeight="1">
      <c r="A23" s="41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4"/>
    </row>
    <row r="24" spans="1:25" s="18" customFormat="1" ht="25.05" customHeight="1">
      <c r="A24" s="41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4"/>
    </row>
    <row r="25" spans="1:25" s="18" customFormat="1" ht="25.05" customHeight="1">
      <c r="A25" s="41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1:25" s="18" customFormat="1" ht="25.05" customHeight="1">
      <c r="A26" s="41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8" customFormat="1" ht="25.05" customHeight="1">
      <c r="A27" s="41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8" customFormat="1" ht="25.05" customHeight="1">
      <c r="A28" s="41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8" customFormat="1" ht="25.05" customHeight="1">
      <c r="A29" s="41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8" customFormat="1" ht="25.05" customHeight="1">
      <c r="A30" s="41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8" customFormat="1" ht="25.05" customHeight="1">
      <c r="A31" s="41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8" customFormat="1" ht="25.05" customHeight="1">
      <c r="A32" s="41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8" customFormat="1" ht="25.05" customHeight="1">
      <c r="A33" s="41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8" customFormat="1" ht="25.05" customHeight="1">
      <c r="A34" s="41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8" customFormat="1" ht="25.05" customHeight="1">
      <c r="A35" s="41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8" customFormat="1" ht="25.05" customHeight="1">
      <c r="A36" s="41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8" customFormat="1" ht="25.05" customHeight="1">
      <c r="A37" s="41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8" customFormat="1" ht="25.05" customHeight="1">
      <c r="A38" s="41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8" customFormat="1" ht="25.05" customHeight="1">
      <c r="A39" s="41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8" customFormat="1" ht="25.05" customHeight="1">
      <c r="A40" s="41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8" customFormat="1" ht="25.05" customHeight="1">
      <c r="A41" s="41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8" customFormat="1" ht="25.05" customHeight="1">
      <c r="A42" s="41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8" customFormat="1" ht="25.05" customHeight="1">
      <c r="A43" s="41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8" customFormat="1" ht="25.05" customHeight="1">
      <c r="A44" s="19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8" customFormat="1" ht="25.05" customHeight="1">
      <c r="A45" s="19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8" customFormat="1" ht="25.05" customHeight="1">
      <c r="A46" s="19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6" type="noConversion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2025-04-11T09:51:56Z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B1C65CE021164945A3FC502CF6CA2FD7_13</vt:lpwstr>
  </property>
</Properties>
</file>