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B9D42190-EE9F-4FC3-AF3F-9ADA9E6DD9F3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0" l="1"/>
  <c r="T6" i="10"/>
  <c r="T7" i="10"/>
  <c r="T8" i="10"/>
  <c r="T9" i="10"/>
  <c r="T10" i="10"/>
  <c r="T11" i="10"/>
  <c r="T12" i="10"/>
  <c r="K5" i="10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H5" i="10"/>
  <c r="H6" i="10"/>
  <c r="H7" i="10"/>
  <c r="H8" i="10"/>
  <c r="H9" i="10"/>
  <c r="H10" i="10"/>
  <c r="H11" i="10"/>
  <c r="H12" i="10"/>
  <c r="S12" i="10"/>
  <c r="Q12" i="10"/>
  <c r="O12" i="10"/>
  <c r="S11" i="10"/>
  <c r="Q11" i="10"/>
  <c r="O11" i="10"/>
  <c r="S10" i="10"/>
  <c r="Q10" i="10"/>
  <c r="O10" i="10"/>
  <c r="S9" i="10"/>
  <c r="Q9" i="10"/>
  <c r="O9" i="10"/>
  <c r="S8" i="10"/>
  <c r="Q8" i="10"/>
  <c r="O8" i="10"/>
  <c r="S7" i="10"/>
  <c r="Q7" i="10"/>
  <c r="O7" i="10"/>
  <c r="S6" i="10"/>
  <c r="Q6" i="10"/>
  <c r="O6" i="10"/>
  <c r="S5" i="10"/>
  <c r="Q5" i="10"/>
  <c r="O5" i="10"/>
  <c r="T4" i="10"/>
  <c r="S4" i="10"/>
  <c r="Q4" i="10"/>
  <c r="O4" i="10"/>
  <c r="K4" i="10"/>
  <c r="J4" i="10"/>
  <c r="H4" i="10"/>
  <c r="E11" i="8"/>
  <c r="E7" i="7"/>
  <c r="E7" i="6"/>
  <c r="E8" i="5"/>
  <c r="E11" i="4"/>
  <c r="E8" i="3"/>
  <c r="E9" i="2"/>
  <c r="E10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6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任帅
</t>
        </r>
      </text>
    </comment>
    <comment ref="N7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王文进
</t>
        </r>
      </text>
    </comment>
    <comment ref="N8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（1）发现烟和打火机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党心哲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李荣博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5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刘焯
</t>
        </r>
      </text>
    </comment>
    <comment ref="N6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郑岩琦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8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穆超毅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8" authorId="0" shapeId="0" xr:uid="{00000000-0006-0000-0400-000001000000}">
      <text>
        <r>
          <rPr>
            <sz val="9"/>
            <rFont val="宋体"/>
            <charset val="134"/>
          </rPr>
          <t xml:space="preserve">高靖杰
发现烟头
</t>
        </r>
      </text>
    </comment>
    <comment ref="M9" authorId="0" shapeId="0" xr:uid="{00000000-0006-0000-0400-000002000000}">
      <text>
        <r>
          <rPr>
            <sz val="9"/>
            <rFont val="宋体"/>
            <charset val="134"/>
          </rPr>
          <t xml:space="preserve">王炫浪
发现抽烟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J9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（周鑫悦）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  <author>X1502</author>
  </authors>
  <commentList>
    <comment ref="J7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（李佳欣）</t>
        </r>
      </text>
    </comment>
    <comment ref="M8" authorId="1" shapeId="0" xr:uid="{00000000-0006-0000-0700-000002000000}">
      <text>
        <r>
          <rPr>
            <sz val="9"/>
            <rFont val="宋体"/>
            <charset val="134"/>
          </rPr>
          <t xml:space="preserve">袁白禹
发现烟盒
</t>
        </r>
      </text>
    </comment>
    <comment ref="M9" authorId="1" shapeId="0" xr:uid="{00000000-0006-0000-0700-000003000000}">
      <text>
        <r>
          <rPr>
            <sz val="9"/>
            <rFont val="宋体"/>
            <charset val="134"/>
          </rPr>
          <t xml:space="preserve">严欣治
发现打火机
</t>
        </r>
      </text>
    </comment>
    <comment ref="M10" authorId="1" shapeId="0" xr:uid="{00000000-0006-0000-0700-000004000000}">
      <text>
        <r>
          <rPr>
            <sz val="9"/>
            <rFont val="宋体"/>
            <charset val="134"/>
          </rPr>
          <t>段志杰
发现烟头</t>
        </r>
      </text>
    </comment>
    <comment ref="M11" authorId="1" shapeId="0" xr:uid="{00000000-0006-0000-0700-000005000000}">
      <text>
        <r>
          <rPr>
            <sz val="9"/>
            <rFont val="宋体"/>
            <charset val="134"/>
          </rPr>
          <t>房政杰
发现烟盒 态度恶劣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9" authorId="0" shapeId="0" xr:uid="{00000000-0006-0000-0800-000001000000}">
      <text>
        <r>
          <rPr>
            <sz val="9"/>
            <rFont val="宋体"/>
            <charset val="134"/>
          </rPr>
          <t>杨博志
发现打火机</t>
        </r>
      </text>
    </comment>
    <comment ref="M10" authorId="0" shapeId="0" xr:uid="{00000000-0006-0000-0800-000002000000}">
      <text>
        <r>
          <rPr>
            <sz val="9"/>
            <rFont val="宋体"/>
            <charset val="134"/>
          </rPr>
          <t xml:space="preserve">樊天宇
发现打火机
</t>
        </r>
      </text>
    </comment>
    <comment ref="M11" authorId="0" shapeId="0" xr:uid="{00000000-0006-0000-0800-000003000000}">
      <text>
        <r>
          <rPr>
            <sz val="9"/>
            <rFont val="宋体"/>
            <charset val="134"/>
          </rPr>
          <t xml:space="preserve">李正宇
发现打火机
</t>
        </r>
      </text>
    </comment>
    <comment ref="M12" authorId="0" shapeId="0" xr:uid="{00000000-0006-0000-0800-000004000000}">
      <text>
        <r>
          <rPr>
            <sz val="9"/>
            <rFont val="宋体"/>
            <charset val="134"/>
          </rPr>
          <t>孙昊
发现抽烟</t>
        </r>
      </text>
    </comment>
  </commentList>
</comments>
</file>

<file path=xl/sharedStrings.xml><?xml version="1.0" encoding="utf-8"?>
<sst xmlns="http://schemas.openxmlformats.org/spreadsheetml/2006/main" count="477" uniqueCount="133">
  <si>
    <t>高铁工程学院2024-2025学年第二学期第14周学生公寓管理情况通报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</si>
  <si>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</si>
  <si>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</si>
  <si>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</si>
  <si>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</si>
  <si>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</si>
  <si>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</si>
  <si>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</si>
  <si>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</si>
  <si>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</si>
  <si>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</si>
  <si>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</si>
  <si>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</si>
  <si>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</si>
  <si>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</si>
  <si>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</si>
  <si>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</si>
  <si>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2025.5.29</t>
  </si>
  <si>
    <t>建管3243</t>
  </si>
  <si>
    <t>2025/5/28
(联合大检查)</t>
  </si>
  <si>
    <t>大功率电器</t>
  </si>
  <si>
    <t>2025.5.27</t>
  </si>
  <si>
    <t>铁工3232 3233</t>
  </si>
  <si>
    <t xml:space="preserve">铁成高铁3241高铁3243 </t>
  </si>
  <si>
    <t>2025/5/26
（自律委员会）</t>
  </si>
  <si>
    <t>建管3242</t>
  </si>
  <si>
    <t>总计</t>
  </si>
  <si>
    <t>土木专升本2301</t>
  </si>
  <si>
    <t>高铁3242</t>
  </si>
  <si>
    <t>宿舍总数</t>
  </si>
  <si>
    <t>不合格率</t>
  </si>
  <si>
    <t>测绘与检测学院2024-2025学年第二学期第14周学生公寓管理情况通报</t>
  </si>
  <si>
    <t>内务不合格宿舍（学院宿舍总数：257）</t>
  </si>
  <si>
    <t>检测3221 24 25</t>
  </si>
  <si>
    <t>检测3244</t>
  </si>
  <si>
    <t>2025.5.30</t>
  </si>
  <si>
    <t>航测3241</t>
  </si>
  <si>
    <t>检测3243</t>
  </si>
  <si>
    <t>航测3241 42 无人机测绘3241</t>
  </si>
  <si>
    <t>城轨工程学院2024-2025学年第二学期第14周学生公寓管理情况通报</t>
  </si>
  <si>
    <t>内务不合格宿舍（学院宿舍总数：324）</t>
  </si>
  <si>
    <t>2025.5.28</t>
  </si>
  <si>
    <t>盾构3248</t>
  </si>
  <si>
    <t>市政3241</t>
  </si>
  <si>
    <t>2025/5/27
（自律委员会）</t>
  </si>
  <si>
    <t>隧道3242</t>
  </si>
  <si>
    <t>轨道3232</t>
  </si>
  <si>
    <t>道桥与建筑学院2024-2025学年第二学期第14周学生公寓管理情况通报</t>
  </si>
  <si>
    <t>内务不合格宿舍（学院宿舍总数：352）</t>
  </si>
  <si>
    <t>建工5211</t>
  </si>
  <si>
    <t>528 530</t>
  </si>
  <si>
    <t>2025/5/28
（联合大检查）</t>
  </si>
  <si>
    <t>道桥3236</t>
  </si>
  <si>
    <t>建工3242 3243</t>
  </si>
  <si>
    <t>道桥3241 42 43</t>
  </si>
  <si>
    <t>装饰3232 建工3232</t>
  </si>
  <si>
    <t>装饰3241</t>
  </si>
  <si>
    <t>工程管理与物流学院2024-2025学年第二学期第14周学生公寓管理情况通报</t>
  </si>
  <si>
    <t>内务不合格宿舍（学院宿舍总数：256）</t>
  </si>
  <si>
    <t>造价3242</t>
  </si>
  <si>
    <t>造价3222 3223</t>
  </si>
  <si>
    <t>2025年5月27日（联合大检查）</t>
  </si>
  <si>
    <t>卷发棒</t>
  </si>
  <si>
    <t>剪刀、刀子</t>
  </si>
  <si>
    <t>2025.5.26（自律委员会）</t>
  </si>
  <si>
    <t>工程物流3243/3244</t>
  </si>
  <si>
    <t>2025.5.28（自律委员会）</t>
  </si>
  <si>
    <t>安全3233</t>
  </si>
  <si>
    <t>铁道运输学院2024-2025学年第二学期第14周学生公寓管理情况通报</t>
  </si>
  <si>
    <t>内务不合格宿舍（学院宿舍总数：180）</t>
  </si>
  <si>
    <t>五号公寓</t>
  </si>
  <si>
    <t>信号3222</t>
  </si>
  <si>
    <t>综合楼</t>
  </si>
  <si>
    <t>√</t>
  </si>
  <si>
    <t>夹板</t>
  </si>
  <si>
    <t>打火机</t>
  </si>
  <si>
    <t>仓鼠</t>
  </si>
  <si>
    <t>总计：1</t>
  </si>
  <si>
    <t>铁道动力学院2024-2025学年第二学期第14周学生公寓管理情况通报</t>
  </si>
  <si>
    <t>内务不合格宿舍（学院宿舍总数：265）</t>
  </si>
  <si>
    <t>机车3225</t>
  </si>
  <si>
    <t>铁道装备制造学院2024-2025学年第二学期第14周学生公寓管理情况通报</t>
  </si>
  <si>
    <t>内务不合格宿舍（学院宿舍总数：334）</t>
  </si>
  <si>
    <t>机电5213</t>
  </si>
  <si>
    <t>5.26-5.30</t>
  </si>
  <si>
    <t>2025.5.26</t>
  </si>
  <si>
    <t>机电3241</t>
  </si>
  <si>
    <t>卷发棒、刀子</t>
  </si>
  <si>
    <t>机电3233</t>
  </si>
  <si>
    <t>剪刀</t>
  </si>
  <si>
    <t>机电5204</t>
  </si>
  <si>
    <t>机电5203</t>
  </si>
  <si>
    <t>2025.5.25（自律委员会）</t>
  </si>
  <si>
    <t>机电3242/3243</t>
  </si>
  <si>
    <t>机械3242</t>
  </si>
  <si>
    <t>机械3231</t>
  </si>
  <si>
    <t>机械3241</t>
  </si>
  <si>
    <t>国际交通学院2024-2025学年第二学期第14周学生公寓管理情况通报</t>
  </si>
  <si>
    <t>内务不合格宿舍（学院宿舍总数：153）</t>
  </si>
  <si>
    <t>2025.5.27（自律委员会）</t>
  </si>
  <si>
    <t>铁物3243</t>
  </si>
  <si>
    <t>运营3233</t>
  </si>
  <si>
    <t>铁物3244</t>
  </si>
  <si>
    <t>运营3245</t>
  </si>
  <si>
    <t>2024-2025学年第二学期第14周学生公寓通报情况得分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</si>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</sst>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7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name val="Arial"/>
    </font>
    <font>
      <sz val="12"/>
      <name val="Arial"/>
    </font>
    <font>
      <sz val="12"/>
      <name val="宋体"/>
      <charset val="134"/>
    </font>
    <font>
      <b/>
      <sz val="16"/>
      <name val="仿宋"/>
      <charset val="134"/>
    </font>
    <font>
      <sz val="11"/>
      <name val="Arial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>
      <protection locked="0"/>
    </xf>
    <xf numFmtId="0" fontId="16" fillId="0" borderId="0"/>
    <xf numFmtId="0" fontId="24" fillId="0" borderId="0"/>
  </cellStyleXfs>
  <cellXfs count="19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2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7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16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6" fillId="0" borderId="6" xfId="0" applyNumberFormat="1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/>
    </xf>
    <xf numFmtId="10" fontId="16" fillId="6" borderId="2" xfId="0" applyNumberFormat="1" applyFont="1" applyFill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8" fontId="16" fillId="0" borderId="2" xfId="0" applyNumberFormat="1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6" fillId="0" borderId="11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5" xfId="0" applyBorder="1" applyAlignment="1">
      <alignment vertical="center" wrapText="1"/>
    </xf>
    <xf numFmtId="10" fontId="16" fillId="0" borderId="2" xfId="0" applyNumberFormat="1" applyFont="1" applyBorder="1" applyAlignment="1">
      <alignment horizontal="center" vertical="center"/>
    </xf>
    <xf numFmtId="181" fontId="16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3" fillId="6" borderId="2" xfId="0" applyFont="1" applyFill="1" applyBorder="1">
      <alignment vertical="center"/>
    </xf>
    <xf numFmtId="0" fontId="13" fillId="0" borderId="2" xfId="0" applyFont="1" applyBorder="1">
      <alignment vertical="center"/>
    </xf>
    <xf numFmtId="58" fontId="16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78" fontId="12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178" fontId="13" fillId="0" borderId="2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6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6" xfId="0" applyFont="1" applyBorder="1">
      <alignment vertical="center"/>
    </xf>
    <xf numFmtId="0" fontId="0" fillId="0" borderId="5" xfId="0" applyBorder="1" applyAlignment="1">
      <alignment horizontal="center" vertical="top" wrapText="1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16" fillId="0" borderId="2" xfId="0" applyNumberFormat="1" applyFont="1" applyBorder="1" applyAlignment="1">
      <alignment horizontal="center" vertical="center" wrapText="1"/>
    </xf>
    <xf numFmtId="178" fontId="19" fillId="0" borderId="5" xfId="0" applyNumberFormat="1" applyFont="1" applyBorder="1" applyAlignment="1">
      <alignment horizontal="center" vertical="center"/>
    </xf>
    <xf numFmtId="182" fontId="19" fillId="0" borderId="10" xfId="0" applyNumberFormat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58" fontId="16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182" fontId="19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6" fillId="0" borderId="2" xfId="2" applyBorder="1" applyAlignment="1">
      <alignment horizontal="center" vertical="center"/>
    </xf>
    <xf numFmtId="181" fontId="16" fillId="0" borderId="2" xfId="0" applyNumberFormat="1" applyFont="1" applyBorder="1" applyAlignment="1">
      <alignment vertical="center" wrapText="1"/>
    </xf>
    <xf numFmtId="178" fontId="16" fillId="0" borderId="4" xfId="0" applyNumberFormat="1" applyFont="1" applyBorder="1">
      <alignment vertical="center"/>
    </xf>
    <xf numFmtId="178" fontId="16" fillId="0" borderId="18" xfId="0" applyNumberFormat="1" applyFont="1" applyBorder="1">
      <alignment vertical="center"/>
    </xf>
    <xf numFmtId="178" fontId="16" fillId="0" borderId="19" xfId="0" applyNumberFormat="1" applyFont="1" applyBorder="1">
      <alignment vertical="center"/>
    </xf>
    <xf numFmtId="178" fontId="16" fillId="0" borderId="20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0" fontId="16" fillId="0" borderId="2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178" fontId="23" fillId="0" borderId="2" xfId="0" applyNumberFormat="1" applyFont="1" applyBorder="1">
      <alignment vertical="center"/>
    </xf>
    <xf numFmtId="181" fontId="23" fillId="0" borderId="19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81" fontId="16" fillId="6" borderId="19" xfId="0" applyNumberFormat="1" applyFont="1" applyFill="1" applyBorder="1" applyAlignment="1">
      <alignment horizontal="center" vertical="center" wrapText="1"/>
    </xf>
    <xf numFmtId="181" fontId="16" fillId="6" borderId="19" xfId="0" applyNumberFormat="1" applyFont="1" applyFill="1" applyBorder="1" applyAlignment="1">
      <alignment horizontal="center" vertical="center"/>
    </xf>
    <xf numFmtId="181" fontId="23" fillId="0" borderId="5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81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181" fontId="16" fillId="6" borderId="2" xfId="0" applyNumberFormat="1" applyFont="1" applyFill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6" fillId="0" borderId="4" xfId="0" applyNumberFormat="1" applyFont="1" applyBorder="1" applyAlignment="1">
      <alignment horizontal="center" vertical="center"/>
    </xf>
    <xf numFmtId="178" fontId="16" fillId="0" borderId="6" xfId="0" applyNumberFormat="1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58" fontId="16" fillId="0" borderId="4" xfId="0" applyNumberFormat="1" applyFont="1" applyBorder="1" applyAlignment="1">
      <alignment horizontal="center" vertical="center" wrapText="1"/>
    </xf>
    <xf numFmtId="58" fontId="16" fillId="0" borderId="6" xfId="0" applyNumberFormat="1" applyFont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7" fillId="0" borderId="0" xfId="0" applyNumberFormat="1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center" vertical="center" wrapText="1"/>
    </xf>
    <xf numFmtId="178" fontId="10" fillId="4" borderId="2" xfId="0" applyNumberFormat="1" applyFont="1" applyFill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6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31" fontId="13" fillId="0" borderId="4" xfId="0" applyNumberFormat="1" applyFont="1" applyBorder="1" applyAlignment="1">
      <alignment horizontal="center" vertical="center" wrapText="1"/>
    </xf>
    <xf numFmtId="31" fontId="13" fillId="0" borderId="6" xfId="0" applyNumberFormat="1" applyFont="1" applyBorder="1" applyAlignment="1">
      <alignment horizontal="center" vertical="center" wrapText="1"/>
    </xf>
    <xf numFmtId="31" fontId="13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55" zoomScaleNormal="55" workbookViewId="0">
      <selection activeCell="J12" sqref="J12"/>
    </sheetView>
  </sheetViews>
  <sheetFormatPr defaultColWidth="9" defaultRowHeight="25.05" customHeight="1"/>
  <cols>
    <col min="1" max="1" width="9.33203125" customWidth="1"/>
    <col min="2" max="2" width="9.109375" style="129" customWidth="1"/>
    <col min="3" max="3" width="19.33203125" customWidth="1"/>
    <col min="4" max="4" width="11.109375" style="129" customWidth="1"/>
    <col min="5" max="5" width="7.77734375" style="129" customWidth="1"/>
    <col min="6" max="6" width="1.33203125" customWidth="1"/>
    <col min="7" max="7" width="12.33203125" style="130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53" t="s">
        <v>0</v>
      </c>
      <c r="B1" s="154"/>
      <c r="C1" s="153"/>
      <c r="D1" s="154"/>
      <c r="E1" s="154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55" t="s">
        <v>1</v>
      </c>
      <c r="B2" s="156"/>
      <c r="C2" s="155"/>
      <c r="D2" s="156"/>
      <c r="E2" s="156"/>
      <c r="F2" s="22"/>
      <c r="G2" s="163" t="s">
        <v>2</v>
      </c>
      <c r="H2" s="167" t="s">
        <v>3</v>
      </c>
      <c r="I2" s="167" t="s">
        <v>4</v>
      </c>
      <c r="J2" s="157" t="s">
        <v>5</v>
      </c>
      <c r="K2" s="157"/>
      <c r="L2" s="157"/>
      <c r="M2" s="157" t="s">
        <v>6</v>
      </c>
      <c r="N2" s="157"/>
      <c r="O2" s="22"/>
      <c r="P2" s="167" t="s">
        <v>2</v>
      </c>
      <c r="Q2" s="168" t="s">
        <v>3</v>
      </c>
      <c r="R2" s="168" t="s">
        <v>4</v>
      </c>
      <c r="S2" s="158" t="s">
        <v>7</v>
      </c>
      <c r="T2" s="159"/>
      <c r="U2" s="158" t="s">
        <v>8</v>
      </c>
      <c r="V2" s="159"/>
      <c r="W2" s="158" t="s">
        <v>9</v>
      </c>
      <c r="X2" s="159"/>
      <c r="Y2" s="170" t="s">
        <v>10</v>
      </c>
    </row>
    <row r="3" spans="1:25" s="18" customFormat="1" ht="30" customHeight="1">
      <c r="A3" s="24" t="s">
        <v>2</v>
      </c>
      <c r="B3" s="131" t="s">
        <v>3</v>
      </c>
      <c r="C3" s="25" t="s">
        <v>4</v>
      </c>
      <c r="D3" s="132" t="s">
        <v>11</v>
      </c>
      <c r="E3" s="132" t="s">
        <v>12</v>
      </c>
      <c r="F3" s="27"/>
      <c r="G3" s="163"/>
      <c r="H3" s="167"/>
      <c r="I3" s="167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67"/>
      <c r="Q3" s="169"/>
      <c r="R3" s="169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133" t="s">
        <v>17</v>
      </c>
      <c r="B4" s="134">
        <v>8</v>
      </c>
      <c r="C4" s="113" t="s">
        <v>18</v>
      </c>
      <c r="D4" s="113">
        <v>325</v>
      </c>
      <c r="E4" s="58">
        <v>1</v>
      </c>
      <c r="F4"/>
      <c r="G4" s="164" t="s">
        <v>19</v>
      </c>
      <c r="H4" s="82">
        <v>1</v>
      </c>
      <c r="I4" s="58"/>
      <c r="J4" s="15">
        <v>518</v>
      </c>
      <c r="K4" s="15" t="s">
        <v>20</v>
      </c>
      <c r="L4" s="45"/>
      <c r="M4" s="15"/>
      <c r="N4" s="15"/>
      <c r="P4" s="71"/>
      <c r="Q4" s="124"/>
      <c r="R4" s="124"/>
      <c r="S4" s="45"/>
      <c r="T4" s="45"/>
      <c r="U4" s="124"/>
      <c r="V4" s="45"/>
      <c r="W4" s="45"/>
      <c r="X4" s="35"/>
      <c r="Y4" s="170"/>
    </row>
    <row r="5" spans="1:25" s="19" customFormat="1" ht="25.05" customHeight="1">
      <c r="A5" s="160" t="s">
        <v>21</v>
      </c>
      <c r="B5" s="72">
        <v>1</v>
      </c>
      <c r="C5" s="58" t="s">
        <v>22</v>
      </c>
      <c r="D5" s="58">
        <v>523</v>
      </c>
      <c r="E5" s="58">
        <v>1</v>
      </c>
      <c r="F5"/>
      <c r="G5" s="165"/>
      <c r="H5" s="82">
        <v>1</v>
      </c>
      <c r="I5" s="71"/>
      <c r="J5" s="151">
        <v>521</v>
      </c>
      <c r="K5" s="15" t="s">
        <v>20</v>
      </c>
      <c r="L5" s="45"/>
      <c r="M5" s="15"/>
      <c r="N5" s="15"/>
      <c r="O5" s="76"/>
      <c r="P5" s="35"/>
      <c r="Q5" s="45"/>
      <c r="R5" s="45"/>
      <c r="S5" s="45"/>
      <c r="T5" s="45"/>
      <c r="U5" s="45"/>
      <c r="V5" s="45"/>
      <c r="W5" s="45"/>
      <c r="X5" s="35"/>
      <c r="Y5" s="170"/>
    </row>
    <row r="6" spans="1:25" s="19" customFormat="1" ht="25.05" customHeight="1">
      <c r="A6" s="161"/>
      <c r="B6" s="72">
        <v>1</v>
      </c>
      <c r="C6" s="72" t="s">
        <v>23</v>
      </c>
      <c r="D6" s="72">
        <v>528</v>
      </c>
      <c r="E6" s="72">
        <v>1</v>
      </c>
      <c r="F6"/>
      <c r="G6" s="164" t="s">
        <v>24</v>
      </c>
      <c r="H6" s="82">
        <v>8</v>
      </c>
      <c r="I6" s="58" t="s">
        <v>25</v>
      </c>
      <c r="J6" s="128" t="s">
        <v>26</v>
      </c>
      <c r="K6" s="128">
        <v>2</v>
      </c>
      <c r="L6" s="45"/>
      <c r="M6" s="58">
        <v>322</v>
      </c>
      <c r="N6" s="15">
        <v>1</v>
      </c>
      <c r="O6" s="76"/>
      <c r="P6" s="35"/>
      <c r="Q6" s="45"/>
      <c r="R6" s="45"/>
      <c r="S6" s="45"/>
      <c r="T6" s="45"/>
      <c r="U6" s="45"/>
      <c r="V6" s="45"/>
      <c r="W6" s="45"/>
      <c r="X6" s="35"/>
      <c r="Y6" s="170"/>
    </row>
    <row r="7" spans="1:25" s="19" customFormat="1" ht="25.05" customHeight="1">
      <c r="A7" s="162"/>
      <c r="B7" s="58">
        <v>1</v>
      </c>
      <c r="C7" s="72" t="s">
        <v>27</v>
      </c>
      <c r="D7" s="72">
        <v>529</v>
      </c>
      <c r="E7" s="72">
        <v>1</v>
      </c>
      <c r="F7" s="135"/>
      <c r="G7" s="166"/>
      <c r="H7" s="82">
        <v>8</v>
      </c>
      <c r="I7" s="58" t="s">
        <v>25</v>
      </c>
      <c r="J7" s="45"/>
      <c r="K7" s="45"/>
      <c r="L7" s="45"/>
      <c r="M7" s="58">
        <v>318</v>
      </c>
      <c r="N7" s="15">
        <v>1</v>
      </c>
      <c r="O7" s="76"/>
      <c r="P7" s="35"/>
      <c r="Q7" s="45"/>
      <c r="R7" s="45"/>
      <c r="S7" s="45"/>
      <c r="T7" s="45"/>
      <c r="U7" s="79"/>
      <c r="V7" s="45"/>
      <c r="W7" s="45"/>
      <c r="X7" s="35"/>
      <c r="Y7" s="170"/>
    </row>
    <row r="8" spans="1:25" s="19" customFormat="1" ht="25.05" customHeight="1">
      <c r="A8" s="136"/>
      <c r="B8" s="137"/>
      <c r="C8" s="138"/>
      <c r="D8" s="139" t="s">
        <v>26</v>
      </c>
      <c r="E8" s="140">
        <f>SUM(E4:E7)</f>
        <v>4</v>
      </c>
      <c r="F8"/>
      <c r="G8" s="133" t="s">
        <v>17</v>
      </c>
      <c r="H8" s="134">
        <v>8</v>
      </c>
      <c r="I8" s="113" t="s">
        <v>28</v>
      </c>
      <c r="J8" s="45"/>
      <c r="K8" s="45"/>
      <c r="L8" s="45"/>
      <c r="M8" s="134">
        <v>206</v>
      </c>
      <c r="N8" s="15">
        <v>1</v>
      </c>
      <c r="O8" s="76"/>
      <c r="P8" s="35"/>
      <c r="Q8" s="45"/>
      <c r="R8" s="45"/>
      <c r="S8" s="45"/>
      <c r="T8" s="45"/>
      <c r="U8" s="79"/>
      <c r="V8" s="45"/>
      <c r="W8" s="45"/>
      <c r="X8" s="35"/>
      <c r="Y8" s="170"/>
    </row>
    <row r="9" spans="1:25" s="19" customFormat="1" ht="25.05" customHeight="1">
      <c r="A9" s="136"/>
      <c r="B9" s="141"/>
      <c r="C9" s="142"/>
      <c r="D9" s="143" t="s">
        <v>29</v>
      </c>
      <c r="E9" s="144">
        <v>418</v>
      </c>
      <c r="F9"/>
      <c r="G9" s="89"/>
      <c r="H9" s="82"/>
      <c r="I9" s="58"/>
      <c r="J9" s="45"/>
      <c r="K9" s="45"/>
      <c r="L9" s="45"/>
      <c r="M9" s="47" t="s">
        <v>26</v>
      </c>
      <c r="N9" s="128">
        <v>3</v>
      </c>
      <c r="O9" s="76"/>
      <c r="P9" s="35"/>
      <c r="Q9" s="45"/>
      <c r="R9" s="45"/>
      <c r="S9" s="45"/>
      <c r="T9" s="45"/>
      <c r="U9" s="79"/>
      <c r="V9" s="45"/>
      <c r="W9" s="45"/>
      <c r="X9" s="35"/>
      <c r="Y9" s="170"/>
    </row>
    <row r="10" spans="1:25" s="19" customFormat="1" ht="25.05" customHeight="1">
      <c r="A10" s="136"/>
      <c r="B10" s="82"/>
      <c r="C10" s="58"/>
      <c r="D10" s="145" t="s">
        <v>30</v>
      </c>
      <c r="E10" s="65">
        <f>E8/E9</f>
        <v>9.5693779904306199E-3</v>
      </c>
      <c r="F10"/>
      <c r="G10" s="71"/>
      <c r="H10" s="82"/>
      <c r="I10" s="71"/>
      <c r="J10" s="15"/>
      <c r="K10" s="15"/>
      <c r="L10" s="15"/>
      <c r="M10" s="58"/>
      <c r="N10" s="15"/>
      <c r="O10" s="76"/>
      <c r="P10" s="35"/>
      <c r="Q10" s="45"/>
      <c r="R10" s="45"/>
      <c r="S10" s="45"/>
      <c r="T10" s="45"/>
      <c r="U10" s="79"/>
      <c r="V10" s="45"/>
      <c r="W10" s="45"/>
      <c r="X10" s="35"/>
      <c r="Y10" s="170"/>
    </row>
    <row r="11" spans="1:25" s="19" customFormat="1" ht="25.05" customHeight="1">
      <c r="A11" s="45"/>
      <c r="B11" s="146"/>
      <c r="C11" s="45"/>
      <c r="D11" s="147"/>
      <c r="E11" s="147"/>
      <c r="F11"/>
      <c r="G11" s="71"/>
      <c r="H11" s="82"/>
      <c r="I11" s="71"/>
      <c r="J11" s="15"/>
      <c r="K11" s="15"/>
      <c r="L11" s="15"/>
      <c r="M11" s="58"/>
      <c r="N11" s="15"/>
      <c r="O11" s="76"/>
      <c r="P11" s="35"/>
      <c r="Q11" s="45"/>
      <c r="R11" s="45"/>
      <c r="S11" s="45"/>
      <c r="T11" s="45"/>
      <c r="U11" s="45"/>
      <c r="V11" s="45"/>
      <c r="W11" s="45"/>
      <c r="X11" s="35"/>
      <c r="Y11" s="170"/>
    </row>
    <row r="12" spans="1:25" s="19" customFormat="1" ht="25.05" customHeight="1">
      <c r="A12" s="35"/>
      <c r="B12" s="146"/>
      <c r="C12" s="127"/>
      <c r="D12" s="147"/>
      <c r="E12" s="147"/>
      <c r="F12"/>
      <c r="G12" s="71"/>
      <c r="H12" s="82"/>
      <c r="I12" s="71"/>
      <c r="J12" s="103"/>
      <c r="K12" s="103"/>
      <c r="L12" s="103"/>
      <c r="M12" s="58"/>
      <c r="N12" s="103"/>
      <c r="O12" s="76"/>
      <c r="P12" s="35"/>
      <c r="Q12" s="45"/>
      <c r="R12" s="45"/>
      <c r="S12" s="45"/>
      <c r="T12" s="45"/>
      <c r="U12" s="45"/>
      <c r="V12" s="45"/>
      <c r="W12" s="45"/>
      <c r="X12" s="35"/>
      <c r="Y12" s="170"/>
    </row>
    <row r="13" spans="1:25" s="19" customFormat="1" ht="25.05" customHeight="1">
      <c r="A13" s="35"/>
      <c r="B13" s="146"/>
      <c r="C13" s="45"/>
      <c r="D13" s="147"/>
      <c r="E13" s="146"/>
      <c r="F13"/>
      <c r="G13" s="71"/>
      <c r="H13" s="82"/>
      <c r="I13" s="71"/>
      <c r="J13" s="103"/>
      <c r="K13" s="103"/>
      <c r="L13" s="103"/>
      <c r="M13" s="58"/>
      <c r="N13" s="103"/>
      <c r="O13"/>
      <c r="P13" s="45"/>
      <c r="Q13" s="45"/>
      <c r="R13" s="45"/>
      <c r="S13" s="45"/>
      <c r="T13" s="45"/>
      <c r="U13" s="45"/>
      <c r="V13" s="45"/>
      <c r="W13" s="45"/>
      <c r="X13" s="45"/>
      <c r="Y13" s="170"/>
    </row>
    <row r="14" spans="1:25" s="19" customFormat="1" ht="25.05" customHeight="1">
      <c r="A14" s="35"/>
      <c r="B14" s="146"/>
      <c r="C14" s="45"/>
      <c r="D14" s="146"/>
      <c r="E14" s="146"/>
      <c r="F14"/>
      <c r="G14" s="148"/>
      <c r="H14" s="103"/>
      <c r="I14" s="103"/>
      <c r="J14" s="103"/>
      <c r="K14" s="103"/>
      <c r="L14" s="103"/>
      <c r="M14" s="103"/>
      <c r="N14" s="103"/>
      <c r="O14"/>
      <c r="P14" s="45"/>
      <c r="Q14" s="45"/>
      <c r="R14" s="45"/>
      <c r="S14" s="45"/>
      <c r="T14" s="45"/>
      <c r="U14" s="45"/>
      <c r="V14" s="45"/>
      <c r="W14" s="45"/>
      <c r="X14" s="45"/>
      <c r="Y14" s="170"/>
    </row>
    <row r="15" spans="1:25" s="19" customFormat="1" ht="25.05" customHeight="1">
      <c r="A15" s="76"/>
      <c r="B15" s="149"/>
      <c r="C15" s="12"/>
      <c r="D15" s="149"/>
      <c r="E15" s="149"/>
      <c r="G15" s="130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52"/>
      <c r="Y15" s="170"/>
    </row>
    <row r="16" spans="1:25" s="19" customFormat="1" ht="25.05" customHeight="1">
      <c r="A16" s="76"/>
      <c r="B16" s="149"/>
      <c r="C16" s="12"/>
      <c r="D16" s="149"/>
      <c r="E16" s="149"/>
      <c r="G16" s="130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52"/>
      <c r="Y16" s="170"/>
    </row>
    <row r="17" spans="1:25" s="19" customFormat="1" ht="25.05" customHeight="1">
      <c r="A17" s="76"/>
      <c r="B17" s="149"/>
      <c r="C17" s="12"/>
      <c r="D17" s="149"/>
      <c r="E17" s="149"/>
      <c r="G17" s="130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52"/>
      <c r="Y17" s="55"/>
    </row>
    <row r="18" spans="1:25" s="19" customFormat="1" ht="25.05" customHeight="1">
      <c r="B18" s="150"/>
      <c r="D18" s="150"/>
      <c r="E18" s="150"/>
      <c r="G18" s="130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52"/>
      <c r="Y18" s="55"/>
    </row>
    <row r="19" spans="1:25" s="19" customFormat="1" ht="25.05" customHeight="1">
      <c r="B19" s="150"/>
      <c r="D19" s="150"/>
      <c r="E19" s="150"/>
      <c r="G19" s="130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52"/>
      <c r="Y19" s="55"/>
    </row>
    <row r="20" spans="1:25" s="19" customFormat="1" ht="25.05" customHeight="1">
      <c r="B20" s="150"/>
      <c r="D20" s="150"/>
      <c r="E20" s="150"/>
      <c r="G20" s="130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52"/>
      <c r="Y20" s="55"/>
    </row>
    <row r="21" spans="1:25" s="19" customFormat="1" ht="25.05" customHeight="1">
      <c r="B21" s="150"/>
      <c r="D21" s="150"/>
      <c r="E21" s="150"/>
      <c r="G21" s="130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52"/>
      <c r="Y21" s="55"/>
    </row>
    <row r="22" spans="1:25" s="19" customFormat="1" ht="25.05" customHeight="1">
      <c r="B22" s="150"/>
      <c r="D22" s="150"/>
      <c r="E22" s="150"/>
      <c r="G22" s="130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5"/>
    </row>
    <row r="23" spans="1:25" s="19" customFormat="1" ht="25.05" customHeight="1">
      <c r="B23" s="150"/>
      <c r="D23" s="150"/>
      <c r="E23" s="150"/>
      <c r="G23" s="130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5"/>
    </row>
    <row r="24" spans="1:25" s="19" customFormat="1" ht="25.05" customHeight="1">
      <c r="B24" s="150"/>
      <c r="D24" s="150"/>
      <c r="E24" s="150"/>
      <c r="G24" s="130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5"/>
    </row>
    <row r="25" spans="1:25" s="19" customFormat="1" ht="25.05" customHeight="1">
      <c r="B25" s="150"/>
      <c r="D25" s="150"/>
      <c r="E25" s="150"/>
      <c r="G25" s="130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5"/>
    </row>
    <row r="26" spans="1:25" s="19" customFormat="1" ht="25.05" customHeight="1">
      <c r="B26" s="150"/>
      <c r="D26" s="150"/>
      <c r="E26" s="150"/>
      <c r="G26" s="130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50"/>
      <c r="D27" s="150"/>
      <c r="E27" s="150"/>
      <c r="G27" s="130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50"/>
      <c r="D28" s="150"/>
      <c r="E28" s="150"/>
      <c r="G28" s="130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50"/>
      <c r="D29" s="150"/>
      <c r="E29" s="150"/>
      <c r="G29" s="130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50"/>
      <c r="D30" s="150"/>
      <c r="E30" s="150"/>
      <c r="G30" s="130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50"/>
      <c r="D31" s="150"/>
      <c r="E31" s="150"/>
      <c r="G31" s="130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50"/>
      <c r="D32" s="150"/>
      <c r="E32" s="150"/>
      <c r="G32" s="130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50"/>
      <c r="D33" s="150"/>
      <c r="E33" s="150"/>
      <c r="G33" s="130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50"/>
      <c r="D34" s="150"/>
      <c r="E34" s="150"/>
      <c r="G34" s="130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50"/>
      <c r="D35" s="150"/>
      <c r="E35" s="150"/>
      <c r="G35" s="130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50"/>
      <c r="D36" s="150"/>
      <c r="E36" s="150"/>
      <c r="G36" s="130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50"/>
      <c r="D37" s="150"/>
      <c r="E37" s="150"/>
      <c r="G37" s="130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50"/>
      <c r="D38" s="150"/>
      <c r="E38" s="150"/>
      <c r="G38" s="130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50"/>
      <c r="D39" s="150"/>
      <c r="E39" s="150"/>
      <c r="G39" s="130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50"/>
      <c r="D40" s="150"/>
      <c r="E40" s="150"/>
      <c r="G40" s="130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50"/>
      <c r="D41" s="150"/>
      <c r="E41" s="150"/>
      <c r="G41" s="130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50"/>
      <c r="D42" s="150"/>
      <c r="E42" s="150"/>
      <c r="G42" s="130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50"/>
      <c r="D43" s="150"/>
      <c r="E43" s="150"/>
      <c r="G43" s="130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50"/>
      <c r="D44" s="150"/>
      <c r="E44" s="150"/>
      <c r="F44"/>
      <c r="G44" s="130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50"/>
      <c r="D45" s="150"/>
      <c r="E45" s="150"/>
      <c r="F45"/>
      <c r="G45" s="130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50"/>
      <c r="D46" s="150"/>
      <c r="E46" s="150"/>
      <c r="F46"/>
      <c r="G46" s="130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29"/>
      <c r="C47"/>
      <c r="D47" s="129"/>
      <c r="E47" s="129"/>
      <c r="F47"/>
      <c r="G47" s="130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7">
    <mergeCell ref="Y2:Y16"/>
    <mergeCell ref="A5:A7"/>
    <mergeCell ref="G2:G3"/>
    <mergeCell ref="G4:G5"/>
    <mergeCell ref="G6:G7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K13" sqref="K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3" t="s">
        <v>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54"/>
      <c r="Y1" s="54"/>
    </row>
    <row r="2" spans="1:25" s="17" customFormat="1" ht="39" customHeight="1">
      <c r="A2" s="155" t="s">
        <v>32</v>
      </c>
      <c r="B2" s="155"/>
      <c r="C2" s="155"/>
      <c r="D2" s="155"/>
      <c r="E2" s="155"/>
      <c r="F2" s="22"/>
      <c r="G2" s="167" t="s">
        <v>2</v>
      </c>
      <c r="H2" s="16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8"/>
      <c r="H3" s="16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7"/>
      <c r="Q3" s="167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59" t="s">
        <v>21</v>
      </c>
      <c r="B4" s="58">
        <v>1</v>
      </c>
      <c r="C4" s="126" t="s">
        <v>33</v>
      </c>
      <c r="D4" s="72">
        <v>610</v>
      </c>
      <c r="E4" s="72">
        <v>1</v>
      </c>
      <c r="G4" s="164" t="s">
        <v>24</v>
      </c>
      <c r="H4" s="15">
        <v>2</v>
      </c>
      <c r="I4" s="58" t="s">
        <v>34</v>
      </c>
      <c r="J4" s="15"/>
      <c r="K4" s="15"/>
      <c r="L4" s="15"/>
      <c r="M4" s="58">
        <v>232</v>
      </c>
      <c r="N4" s="15">
        <v>1</v>
      </c>
      <c r="P4" s="57"/>
      <c r="Q4" s="58"/>
      <c r="R4" s="58"/>
      <c r="S4" s="15"/>
      <c r="T4" s="15"/>
      <c r="U4" s="45"/>
      <c r="V4" s="45"/>
      <c r="W4" s="45"/>
      <c r="X4" s="35"/>
      <c r="Y4" s="170"/>
    </row>
    <row r="5" spans="1:25" s="19" customFormat="1" ht="25.05" customHeight="1">
      <c r="A5" s="160" t="s">
        <v>35</v>
      </c>
      <c r="B5" s="58">
        <v>1</v>
      </c>
      <c r="C5" s="58" t="s">
        <v>36</v>
      </c>
      <c r="D5" s="58">
        <v>309</v>
      </c>
      <c r="E5" s="58">
        <v>1</v>
      </c>
      <c r="G5" s="176"/>
      <c r="H5" s="15">
        <v>2</v>
      </c>
      <c r="I5" s="58" t="s">
        <v>37</v>
      </c>
      <c r="J5" s="15"/>
      <c r="K5" s="15"/>
      <c r="L5" s="15"/>
      <c r="M5" s="58">
        <v>226</v>
      </c>
      <c r="N5" s="15">
        <v>1</v>
      </c>
      <c r="P5" s="45"/>
      <c r="Q5" s="45"/>
      <c r="R5" s="45"/>
      <c r="S5" s="15"/>
      <c r="T5" s="15"/>
      <c r="U5" s="45"/>
      <c r="V5" s="45"/>
      <c r="W5" s="45"/>
      <c r="X5" s="35"/>
      <c r="Y5" s="170"/>
    </row>
    <row r="6" spans="1:25" s="19" customFormat="1" ht="25.05" customHeight="1">
      <c r="A6" s="162"/>
      <c r="B6" s="58">
        <v>1</v>
      </c>
      <c r="C6" s="58" t="s">
        <v>38</v>
      </c>
      <c r="D6" s="58">
        <v>311</v>
      </c>
      <c r="E6" s="58">
        <v>1</v>
      </c>
      <c r="F6"/>
      <c r="G6" s="111"/>
      <c r="H6" s="15"/>
      <c r="I6" s="58"/>
      <c r="J6" s="15"/>
      <c r="K6" s="15"/>
      <c r="L6" s="15"/>
      <c r="M6" s="47" t="s">
        <v>26</v>
      </c>
      <c r="N6" s="128">
        <v>2</v>
      </c>
      <c r="P6" s="45"/>
      <c r="Q6" s="45"/>
      <c r="R6" s="45"/>
      <c r="S6" s="45"/>
      <c r="T6" s="45"/>
      <c r="U6" s="45"/>
      <c r="V6" s="45"/>
      <c r="W6" s="45"/>
      <c r="X6" s="35"/>
      <c r="Y6" s="170"/>
    </row>
    <row r="7" spans="1:25" s="19" customFormat="1" ht="25.05" customHeight="1">
      <c r="A7" s="71"/>
      <c r="B7" s="58"/>
      <c r="C7" s="15"/>
      <c r="D7" s="47" t="s">
        <v>26</v>
      </c>
      <c r="E7" s="47">
        <v>3</v>
      </c>
      <c r="F7"/>
      <c r="G7" s="111"/>
      <c r="H7" s="15"/>
      <c r="I7" s="58"/>
      <c r="J7" s="45"/>
      <c r="K7" s="15"/>
      <c r="L7" s="45"/>
      <c r="M7" s="58"/>
      <c r="N7" s="15"/>
      <c r="P7" s="45"/>
      <c r="Q7" s="45"/>
      <c r="R7" s="45"/>
      <c r="S7" s="45"/>
      <c r="T7" s="45"/>
      <c r="U7" s="45"/>
      <c r="V7" s="45"/>
      <c r="W7" s="45"/>
      <c r="X7" s="35"/>
      <c r="Y7" s="170"/>
    </row>
    <row r="8" spans="1:25" s="19" customFormat="1" ht="25.05" customHeight="1">
      <c r="A8" s="71"/>
      <c r="B8" s="58"/>
      <c r="C8" s="15"/>
      <c r="D8" s="47" t="s">
        <v>29</v>
      </c>
      <c r="E8" s="47">
        <v>257</v>
      </c>
      <c r="F8"/>
      <c r="G8" s="111"/>
      <c r="H8" s="15"/>
      <c r="I8" s="58"/>
      <c r="J8" s="15"/>
      <c r="K8" s="15"/>
      <c r="L8" s="45"/>
      <c r="M8" s="58"/>
      <c r="N8" s="15"/>
      <c r="P8" s="45"/>
      <c r="Q8" s="45"/>
      <c r="R8" s="45"/>
      <c r="S8" s="45"/>
      <c r="T8" s="45"/>
      <c r="U8" s="45"/>
      <c r="V8" s="45"/>
      <c r="W8" s="45"/>
      <c r="X8" s="35"/>
      <c r="Y8" s="170"/>
    </row>
    <row r="9" spans="1:25" s="19" customFormat="1" ht="25.05" customHeight="1">
      <c r="A9" s="57"/>
      <c r="B9" s="58"/>
      <c r="C9" s="103"/>
      <c r="D9" s="47" t="s">
        <v>30</v>
      </c>
      <c r="E9" s="65">
        <f>E7/E8</f>
        <v>1.1673151750972799E-2</v>
      </c>
      <c r="F9"/>
      <c r="G9" s="111"/>
      <c r="H9" s="15"/>
      <c r="I9" s="58"/>
      <c r="J9" s="15"/>
      <c r="K9" s="15"/>
      <c r="L9" s="45"/>
      <c r="M9" s="58"/>
      <c r="N9" s="15"/>
      <c r="P9" s="45"/>
      <c r="Q9" s="45"/>
      <c r="R9" s="45"/>
      <c r="S9" s="45"/>
      <c r="T9" s="45"/>
      <c r="U9" s="45"/>
      <c r="V9" s="45"/>
      <c r="W9" s="45"/>
      <c r="X9" s="35"/>
      <c r="Y9" s="170"/>
    </row>
    <row r="10" spans="1:25" s="19" customFormat="1" ht="25.05" customHeight="1">
      <c r="A10" s="49"/>
      <c r="B10" s="15"/>
      <c r="C10" s="15"/>
      <c r="D10" s="58"/>
      <c r="E10" s="15"/>
      <c r="F10"/>
      <c r="G10" s="111"/>
      <c r="H10" s="15"/>
      <c r="I10" s="58"/>
      <c r="J10" s="45"/>
      <c r="K10" s="15"/>
      <c r="L10" s="45"/>
      <c r="M10" s="58"/>
      <c r="N10" s="15"/>
      <c r="P10" s="45"/>
      <c r="Q10" s="45"/>
      <c r="R10" s="45"/>
      <c r="S10" s="45"/>
      <c r="T10" s="45"/>
      <c r="U10" s="45"/>
      <c r="V10" s="45"/>
      <c r="W10" s="45"/>
      <c r="X10" s="35"/>
      <c r="Y10" s="170"/>
    </row>
    <row r="11" spans="1:25" s="19" customFormat="1" ht="25.05" customHeight="1">
      <c r="A11" s="49"/>
      <c r="B11" s="15"/>
      <c r="C11" s="15"/>
      <c r="D11" s="15"/>
      <c r="E11" s="15"/>
      <c r="F11"/>
      <c r="G11" s="111"/>
      <c r="H11" s="15"/>
      <c r="I11" s="58"/>
      <c r="J11" s="45"/>
      <c r="K11" s="45"/>
      <c r="L11" s="45"/>
      <c r="M11" s="58"/>
      <c r="N11" s="15"/>
      <c r="P11" s="45"/>
      <c r="Q11" s="45"/>
      <c r="R11" s="45"/>
      <c r="S11" s="45"/>
      <c r="T11" s="45"/>
      <c r="U11" s="45"/>
      <c r="V11" s="45"/>
      <c r="W11" s="45"/>
      <c r="X11" s="35"/>
      <c r="Y11" s="170"/>
    </row>
    <row r="12" spans="1:25" s="19" customFormat="1" ht="25.05" customHeight="1">
      <c r="A12" s="49"/>
      <c r="B12" s="15"/>
      <c r="C12" s="15"/>
      <c r="D12" s="15"/>
      <c r="E12" s="33"/>
      <c r="F12"/>
      <c r="G12" s="111"/>
      <c r="H12" s="15"/>
      <c r="I12" s="58"/>
      <c r="J12" s="45"/>
      <c r="K12" s="84"/>
      <c r="L12" s="45"/>
      <c r="M12" s="58"/>
      <c r="N12" s="103"/>
      <c r="P12" s="45"/>
      <c r="Q12" s="45"/>
      <c r="R12" s="45"/>
      <c r="S12" s="45"/>
      <c r="T12" s="45"/>
      <c r="U12" s="45"/>
      <c r="V12" s="45"/>
      <c r="W12" s="45"/>
      <c r="X12" s="35"/>
      <c r="Y12" s="170"/>
    </row>
    <row r="13" spans="1:25" s="19" customFormat="1" ht="25.05" customHeight="1">
      <c r="A13" s="35"/>
      <c r="B13" s="45"/>
      <c r="C13" s="127"/>
      <c r="D13" s="45"/>
      <c r="E13" s="45"/>
      <c r="F13"/>
      <c r="G13" s="111"/>
      <c r="H13" s="15"/>
      <c r="I13" s="58"/>
      <c r="J13" s="45"/>
      <c r="K13" s="84"/>
      <c r="L13" s="45"/>
      <c r="M13" s="58"/>
      <c r="N13" s="15"/>
      <c r="P13" s="45"/>
      <c r="Q13" s="45"/>
      <c r="R13" s="45"/>
      <c r="S13" s="45"/>
      <c r="T13" s="45"/>
      <c r="U13" s="45"/>
      <c r="V13" s="45"/>
      <c r="W13" s="45"/>
      <c r="X13" s="45"/>
      <c r="Y13" s="170"/>
    </row>
    <row r="14" spans="1:25" s="19" customFormat="1" ht="25.05" customHeight="1">
      <c r="A14" s="35"/>
      <c r="B14" s="45"/>
      <c r="C14" s="45"/>
      <c r="D14" s="45"/>
      <c r="E14" s="45"/>
      <c r="F14"/>
      <c r="G14" s="111"/>
      <c r="H14" s="15"/>
      <c r="I14" s="58"/>
      <c r="J14" s="45"/>
      <c r="K14" s="45"/>
      <c r="L14" s="45"/>
      <c r="M14" s="58"/>
      <c r="N14" s="15"/>
      <c r="P14" s="45"/>
      <c r="Q14" s="45"/>
      <c r="R14" s="45"/>
      <c r="S14" s="45"/>
      <c r="T14" s="45"/>
      <c r="U14" s="45"/>
      <c r="V14" s="45"/>
      <c r="W14" s="45"/>
      <c r="X14" s="45"/>
      <c r="Y14" s="170"/>
    </row>
    <row r="15" spans="1:25" s="19" customFormat="1" ht="25.05" customHeight="1">
      <c r="A15" s="35"/>
      <c r="B15" s="45"/>
      <c r="C15" s="45"/>
      <c r="D15" s="45"/>
      <c r="E15" s="45"/>
      <c r="F15"/>
      <c r="G15" s="89"/>
      <c r="H15" s="15"/>
      <c r="I15" s="58"/>
      <c r="J15" s="15"/>
      <c r="K15" s="15"/>
      <c r="L15" s="15"/>
      <c r="M15" s="58"/>
      <c r="N15" s="15"/>
      <c r="P15" s="45"/>
      <c r="Q15" s="45"/>
      <c r="R15" s="45"/>
      <c r="S15" s="45"/>
      <c r="T15" s="45"/>
      <c r="U15" s="45"/>
      <c r="V15" s="45"/>
      <c r="W15" s="45"/>
      <c r="X15" s="45"/>
      <c r="Y15" s="170"/>
    </row>
    <row r="16" spans="1:25" s="19" customFormat="1" ht="25.05" customHeight="1">
      <c r="A16" s="35"/>
      <c r="B16" s="45"/>
      <c r="C16" s="45"/>
      <c r="D16" s="45"/>
      <c r="E16" s="45"/>
      <c r="F16"/>
      <c r="G16" s="15"/>
      <c r="H16" s="15"/>
      <c r="I16" s="15"/>
      <c r="J16" s="15"/>
      <c r="K16" s="15"/>
      <c r="L16" s="15"/>
      <c r="M16" s="15"/>
      <c r="N16" s="15"/>
      <c r="O16"/>
      <c r="P16" s="45"/>
      <c r="Q16" s="45"/>
      <c r="R16" s="45"/>
      <c r="S16" s="45"/>
      <c r="T16" s="45"/>
      <c r="U16" s="45"/>
      <c r="V16" s="45"/>
      <c r="W16" s="45"/>
      <c r="X16" s="52"/>
      <c r="Y16" s="170"/>
    </row>
    <row r="17" spans="1:25" s="19" customFormat="1" ht="25.05" customHeight="1">
      <c r="A17" s="76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76"/>
      <c r="B18" s="12"/>
      <c r="C18" s="12"/>
      <c r="D18" s="12"/>
      <c r="E18" s="83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A5:A6"/>
    <mergeCell ref="G2:G3"/>
    <mergeCell ref="G4:G5"/>
    <mergeCell ref="H2:H3"/>
    <mergeCell ref="I2:I3"/>
    <mergeCell ref="A1:W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J15" sqref="J15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3" t="s">
        <v>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55" t="s">
        <v>40</v>
      </c>
      <c r="B2" s="155"/>
      <c r="C2" s="155"/>
      <c r="D2" s="155"/>
      <c r="E2" s="155"/>
      <c r="F2" s="22"/>
      <c r="G2" s="167" t="s">
        <v>2</v>
      </c>
      <c r="H2" s="16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8"/>
      <c r="H3" s="16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7"/>
      <c r="Q3" s="168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120" t="s">
        <v>41</v>
      </c>
      <c r="B4" s="72">
        <v>1</v>
      </c>
      <c r="C4" s="58" t="s">
        <v>42</v>
      </c>
      <c r="D4" s="58">
        <v>237</v>
      </c>
      <c r="E4" s="58">
        <v>1</v>
      </c>
      <c r="F4"/>
      <c r="G4" s="89" t="s">
        <v>19</v>
      </c>
      <c r="H4" s="15">
        <v>1</v>
      </c>
      <c r="I4" s="58"/>
      <c r="J4" s="15">
        <v>445</v>
      </c>
      <c r="K4" s="15" t="s">
        <v>20</v>
      </c>
      <c r="L4" s="15"/>
      <c r="M4" s="58"/>
      <c r="N4" s="15"/>
      <c r="P4" s="45"/>
      <c r="Q4" s="45"/>
      <c r="R4" s="45"/>
      <c r="S4" s="45"/>
      <c r="T4" s="45"/>
      <c r="U4" s="45"/>
      <c r="V4" s="45"/>
      <c r="W4" s="45"/>
      <c r="X4" s="35"/>
      <c r="Y4" s="170"/>
    </row>
    <row r="5" spans="1:25" s="19" customFormat="1" ht="25.05" customHeight="1">
      <c r="A5" s="120" t="s">
        <v>17</v>
      </c>
      <c r="B5" s="58">
        <v>1</v>
      </c>
      <c r="C5" s="58" t="s">
        <v>43</v>
      </c>
      <c r="D5" s="58">
        <v>429</v>
      </c>
      <c r="E5" s="58">
        <v>1</v>
      </c>
      <c r="F5"/>
      <c r="G5" s="164" t="s">
        <v>44</v>
      </c>
      <c r="H5" s="15">
        <v>1</v>
      </c>
      <c r="I5" s="58" t="s">
        <v>45</v>
      </c>
      <c r="J5" s="47" t="s">
        <v>26</v>
      </c>
      <c r="K5" s="47">
        <v>1</v>
      </c>
      <c r="L5" s="45"/>
      <c r="M5" s="58">
        <v>245</v>
      </c>
      <c r="N5" s="15">
        <v>1</v>
      </c>
      <c r="P5" s="45"/>
      <c r="Q5" s="45"/>
      <c r="R5" s="45"/>
      <c r="S5" s="45"/>
      <c r="T5" s="45"/>
      <c r="U5" s="45"/>
      <c r="V5" s="45"/>
      <c r="W5" s="45"/>
      <c r="X5" s="35"/>
      <c r="Y5" s="170"/>
    </row>
    <row r="6" spans="1:25" s="19" customFormat="1" ht="25.05" customHeight="1">
      <c r="A6" s="59"/>
      <c r="B6" s="58"/>
      <c r="C6" s="58"/>
      <c r="D6" s="47" t="s">
        <v>26</v>
      </c>
      <c r="E6" s="47">
        <v>2</v>
      </c>
      <c r="F6"/>
      <c r="G6" s="176"/>
      <c r="H6" s="15">
        <v>3</v>
      </c>
      <c r="I6" s="58" t="s">
        <v>46</v>
      </c>
      <c r="J6" s="45"/>
      <c r="K6" s="45"/>
      <c r="L6" s="45"/>
      <c r="M6" s="58">
        <v>309</v>
      </c>
      <c r="N6" s="103">
        <v>1</v>
      </c>
      <c r="P6" s="45"/>
      <c r="Q6" s="45"/>
      <c r="R6" s="45"/>
      <c r="S6" s="45"/>
      <c r="T6" s="45"/>
      <c r="U6" s="45"/>
      <c r="V6" s="45"/>
      <c r="W6" s="45"/>
      <c r="X6" s="35"/>
      <c r="Y6" s="170"/>
    </row>
    <row r="7" spans="1:25" s="19" customFormat="1" ht="25.05" customHeight="1">
      <c r="A7" s="78"/>
      <c r="B7" s="58"/>
      <c r="C7" s="58"/>
      <c r="D7" s="47" t="s">
        <v>29</v>
      </c>
      <c r="E7" s="47">
        <v>324</v>
      </c>
      <c r="F7"/>
      <c r="G7" s="111"/>
      <c r="H7" s="15"/>
      <c r="I7" s="58"/>
      <c r="J7" s="45"/>
      <c r="K7" s="45"/>
      <c r="L7" s="45"/>
      <c r="M7" s="47" t="s">
        <v>26</v>
      </c>
      <c r="N7" s="47">
        <v>2</v>
      </c>
      <c r="P7" s="45"/>
      <c r="Q7" s="45"/>
      <c r="R7" s="45"/>
      <c r="S7" s="45"/>
      <c r="T7" s="45"/>
      <c r="U7" s="45"/>
      <c r="V7" s="45"/>
      <c r="W7" s="45"/>
      <c r="X7" s="35"/>
      <c r="Y7" s="170"/>
    </row>
    <row r="8" spans="1:25" s="19" customFormat="1" ht="25.05" customHeight="1">
      <c r="A8" s="121"/>
      <c r="B8" s="58"/>
      <c r="C8" s="58"/>
      <c r="D8" s="47" t="s">
        <v>30</v>
      </c>
      <c r="E8" s="65">
        <f>E6/E7</f>
        <v>6.17283950617284E-3</v>
      </c>
      <c r="F8"/>
      <c r="G8" s="111"/>
      <c r="H8" s="15"/>
      <c r="I8" s="58"/>
      <c r="J8" s="45"/>
      <c r="K8" s="45"/>
      <c r="L8" s="45"/>
      <c r="M8" s="58"/>
      <c r="N8" s="15"/>
      <c r="P8" s="45"/>
      <c r="Q8" s="45"/>
      <c r="R8" s="45"/>
      <c r="S8" s="45"/>
      <c r="T8" s="45"/>
      <c r="U8" s="45"/>
      <c r="V8" s="45"/>
      <c r="W8" s="45"/>
      <c r="X8" s="35"/>
      <c r="Y8" s="170"/>
    </row>
    <row r="9" spans="1:25" s="19" customFormat="1" ht="25.05" customHeight="1">
      <c r="A9" s="122"/>
      <c r="B9" s="58"/>
      <c r="C9" s="58"/>
      <c r="D9" s="58"/>
      <c r="E9" s="81"/>
      <c r="F9"/>
      <c r="G9" s="111"/>
      <c r="H9" s="15"/>
      <c r="I9" s="58"/>
      <c r="J9" s="45"/>
      <c r="K9" s="45"/>
      <c r="L9" s="45"/>
      <c r="M9" s="58"/>
      <c r="N9" s="15"/>
      <c r="P9" s="45"/>
      <c r="Q9" s="45"/>
      <c r="R9" s="45"/>
      <c r="S9" s="45"/>
      <c r="T9" s="45"/>
      <c r="U9" s="45"/>
      <c r="V9" s="45"/>
      <c r="W9" s="45"/>
      <c r="X9" s="35"/>
      <c r="Y9" s="170"/>
    </row>
    <row r="10" spans="1:25" s="19" customFormat="1" ht="25.05" customHeight="1">
      <c r="A10" s="123"/>
      <c r="B10" s="58"/>
      <c r="C10" s="58"/>
      <c r="D10" s="58"/>
      <c r="E10" s="58"/>
      <c r="F10"/>
      <c r="G10" s="111"/>
      <c r="H10" s="15"/>
      <c r="I10" s="58"/>
      <c r="J10" s="45"/>
      <c r="K10" s="45"/>
      <c r="L10" s="45"/>
      <c r="M10" s="58"/>
      <c r="N10" s="15"/>
      <c r="P10" s="45"/>
      <c r="Q10" s="45"/>
      <c r="R10" s="45"/>
      <c r="S10" s="45"/>
      <c r="T10" s="45"/>
      <c r="U10" s="45"/>
      <c r="V10" s="45"/>
      <c r="W10" s="45"/>
      <c r="X10" s="35"/>
      <c r="Y10" s="170"/>
    </row>
    <row r="11" spans="1:25" s="19" customFormat="1" ht="25.05" customHeight="1">
      <c r="A11" s="123"/>
      <c r="B11" s="58"/>
      <c r="C11" s="58"/>
      <c r="D11" s="58"/>
      <c r="E11" s="58"/>
      <c r="F11"/>
      <c r="G11" s="111"/>
      <c r="H11" s="15"/>
      <c r="I11" s="58"/>
      <c r="J11" s="45"/>
      <c r="K11" s="45"/>
      <c r="L11" s="45"/>
      <c r="M11" s="58"/>
      <c r="N11" s="15"/>
      <c r="P11" s="45"/>
      <c r="Q11" s="45"/>
      <c r="R11" s="45"/>
      <c r="S11" s="88"/>
      <c r="T11" s="45"/>
      <c r="U11" s="45"/>
      <c r="V11" s="45"/>
      <c r="W11" s="45"/>
      <c r="X11" s="35"/>
      <c r="Y11" s="170"/>
    </row>
    <row r="12" spans="1:25" s="19" customFormat="1" ht="25.05" customHeight="1">
      <c r="A12" s="45"/>
      <c r="B12" s="45"/>
      <c r="C12" s="45"/>
      <c r="D12" s="15"/>
      <c r="E12" s="15"/>
      <c r="F12"/>
      <c r="G12" s="45"/>
      <c r="H12" s="45"/>
      <c r="I12" s="45"/>
      <c r="J12" s="45"/>
      <c r="K12" s="45"/>
      <c r="L12" s="45"/>
      <c r="M12" s="45"/>
      <c r="N12" s="15"/>
      <c r="P12" s="45"/>
      <c r="Q12" s="45"/>
      <c r="R12" s="45"/>
      <c r="S12" s="88"/>
      <c r="T12" s="45"/>
      <c r="U12" s="45"/>
      <c r="V12" s="45"/>
      <c r="W12" s="45"/>
      <c r="X12" s="35"/>
      <c r="Y12" s="170"/>
    </row>
    <row r="13" spans="1:25" s="19" customFormat="1" ht="25.05" customHeight="1">
      <c r="A13" s="45"/>
      <c r="B13" s="45"/>
      <c r="C13" s="45"/>
      <c r="D13" s="15"/>
      <c r="E13" s="15"/>
      <c r="F13"/>
      <c r="G13" s="45"/>
      <c r="H13" s="45"/>
      <c r="I13" s="45"/>
      <c r="J13" s="45"/>
      <c r="K13" s="45"/>
      <c r="L13" s="45"/>
      <c r="M13" s="45"/>
      <c r="N13" s="45"/>
      <c r="P13" s="45"/>
      <c r="Q13" s="45"/>
      <c r="R13" s="45"/>
      <c r="S13" s="45"/>
      <c r="T13" s="45"/>
      <c r="U13" s="45"/>
      <c r="V13" s="45"/>
      <c r="W13" s="45"/>
      <c r="X13" s="45"/>
      <c r="Y13" s="170"/>
    </row>
    <row r="14" spans="1:25" s="19" customFormat="1" ht="25.05" customHeight="1">
      <c r="A14" s="35"/>
      <c r="B14" s="45"/>
      <c r="C14" s="45"/>
      <c r="D14" s="58"/>
      <c r="E14" s="81"/>
      <c r="F14"/>
      <c r="G14" s="45"/>
      <c r="H14" s="45"/>
      <c r="I14" s="45"/>
      <c r="J14" s="45"/>
      <c r="K14" s="45"/>
      <c r="L14" s="45"/>
      <c r="M14" s="45"/>
      <c r="N14" s="45"/>
      <c r="P14" s="45"/>
      <c r="Q14" s="45"/>
      <c r="R14" s="45"/>
      <c r="S14" s="45"/>
      <c r="T14" s="45"/>
      <c r="U14" s="45"/>
      <c r="V14" s="45"/>
      <c r="W14" s="45"/>
      <c r="X14" s="45"/>
      <c r="Y14" s="170"/>
    </row>
    <row r="15" spans="1:25" s="19" customFormat="1" ht="25.05" customHeight="1">
      <c r="A15" s="35"/>
      <c r="B15" s="45"/>
      <c r="C15" s="45"/>
      <c r="D15" s="124"/>
      <c r="E15" s="125"/>
      <c r="F15"/>
      <c r="G15" s="45"/>
      <c r="H15" s="45"/>
      <c r="I15" s="45"/>
      <c r="J15" s="45"/>
      <c r="K15" s="45"/>
      <c r="L15" s="45"/>
      <c r="M15" s="45"/>
      <c r="N15" s="45"/>
      <c r="P15" s="45"/>
      <c r="Q15" s="45"/>
      <c r="R15" s="45"/>
      <c r="S15" s="45"/>
      <c r="T15" s="45"/>
      <c r="U15" s="45"/>
      <c r="V15" s="45"/>
      <c r="W15" s="45"/>
      <c r="X15" s="45"/>
      <c r="Y15" s="170"/>
    </row>
    <row r="16" spans="1:25" s="19" customFormat="1" ht="25.05" customHeight="1">
      <c r="A16" s="76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3"/>
      <c r="Y16" s="170"/>
    </row>
    <row r="17" spans="1:25" s="19" customFormat="1" ht="25.05" customHeight="1">
      <c r="A17" s="76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76"/>
      <c r="B18" s="12"/>
      <c r="C18" s="12"/>
      <c r="D18" s="12"/>
      <c r="E18" s="83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3"/>
      <c r="Y19" s="55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3"/>
      <c r="Y20" s="55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3"/>
      <c r="Y21" s="55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5:G6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Q16" sqref="Q16"/>
    </sheetView>
  </sheetViews>
  <sheetFormatPr defaultColWidth="9" defaultRowHeight="25.05" customHeight="1"/>
  <cols>
    <col min="1" max="1" width="9.33203125" style="56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4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3" t="s">
        <v>47</v>
      </c>
      <c r="B1" s="153"/>
      <c r="C1" s="153"/>
      <c r="D1" s="153"/>
      <c r="E1" s="153"/>
      <c r="F1" s="153"/>
      <c r="G1" s="153"/>
      <c r="H1" s="154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77" t="s">
        <v>48</v>
      </c>
      <c r="B2" s="155"/>
      <c r="C2" s="155"/>
      <c r="D2" s="155"/>
      <c r="E2" s="155"/>
      <c r="F2" s="22"/>
      <c r="G2" s="167" t="s">
        <v>2</v>
      </c>
      <c r="H2" s="17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8"/>
      <c r="H3" s="17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7"/>
      <c r="Q3" s="168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57">
        <v>45806</v>
      </c>
      <c r="B4" s="103">
        <v>3</v>
      </c>
      <c r="C4" s="58" t="s">
        <v>49</v>
      </c>
      <c r="D4" s="58" t="s">
        <v>50</v>
      </c>
      <c r="E4" s="58">
        <v>2</v>
      </c>
      <c r="F4"/>
      <c r="G4" s="164" t="s">
        <v>51</v>
      </c>
      <c r="H4" s="105">
        <v>1</v>
      </c>
      <c r="I4" s="58"/>
      <c r="J4" s="15">
        <v>401</v>
      </c>
      <c r="K4" s="15" t="s">
        <v>20</v>
      </c>
      <c r="L4" s="15"/>
      <c r="M4" s="58"/>
      <c r="N4" s="15"/>
      <c r="P4" s="45"/>
      <c r="Q4" s="45"/>
      <c r="R4" s="45"/>
      <c r="S4" s="45"/>
      <c r="T4" s="45"/>
      <c r="U4" s="45"/>
      <c r="V4" s="45"/>
      <c r="W4" s="45"/>
      <c r="X4" s="35"/>
      <c r="Y4" s="170"/>
    </row>
    <row r="5" spans="1:25" s="19" customFormat="1" ht="25.05" customHeight="1">
      <c r="A5" s="106">
        <v>45804</v>
      </c>
      <c r="B5" s="107">
        <v>4</v>
      </c>
      <c r="C5" s="108" t="s">
        <v>52</v>
      </c>
      <c r="D5" s="109">
        <v>534</v>
      </c>
      <c r="E5" s="110">
        <v>1</v>
      </c>
      <c r="F5"/>
      <c r="G5" s="165"/>
      <c r="H5" s="105">
        <v>1</v>
      </c>
      <c r="I5" s="58"/>
      <c r="J5" s="15">
        <v>405</v>
      </c>
      <c r="K5" s="15" t="s">
        <v>20</v>
      </c>
      <c r="L5" s="15"/>
      <c r="M5" s="58"/>
      <c r="N5" s="15"/>
      <c r="P5" s="45"/>
      <c r="Q5" s="45"/>
      <c r="R5" s="45"/>
      <c r="S5" s="45"/>
      <c r="T5" s="45"/>
      <c r="U5" s="45"/>
      <c r="V5" s="45"/>
      <c r="W5" s="45"/>
      <c r="X5" s="35"/>
      <c r="Y5" s="170"/>
    </row>
    <row r="6" spans="1:25" s="19" customFormat="1" ht="25.05" customHeight="1">
      <c r="A6" s="160" t="s">
        <v>17</v>
      </c>
      <c r="B6" s="58">
        <v>1</v>
      </c>
      <c r="C6" s="15" t="s">
        <v>53</v>
      </c>
      <c r="D6" s="58">
        <v>403</v>
      </c>
      <c r="E6" s="58">
        <v>1</v>
      </c>
      <c r="F6"/>
      <c r="G6" s="165"/>
      <c r="H6" s="105">
        <v>1</v>
      </c>
      <c r="I6" s="58"/>
      <c r="J6" s="15">
        <v>409</v>
      </c>
      <c r="K6" s="15" t="s">
        <v>20</v>
      </c>
      <c r="L6" s="15"/>
      <c r="M6" s="58"/>
      <c r="N6" s="15"/>
      <c r="P6" s="45"/>
      <c r="Q6" s="45"/>
      <c r="R6" s="45"/>
      <c r="S6" s="45"/>
      <c r="T6" s="45"/>
      <c r="U6" s="45"/>
      <c r="V6" s="45"/>
      <c r="W6" s="45"/>
      <c r="X6" s="35"/>
      <c r="Y6" s="170"/>
    </row>
    <row r="7" spans="1:25" s="19" customFormat="1" ht="25.05" customHeight="1">
      <c r="A7" s="161"/>
      <c r="B7" s="58">
        <v>1</v>
      </c>
      <c r="C7" s="15" t="s">
        <v>54</v>
      </c>
      <c r="D7" s="58">
        <v>409</v>
      </c>
      <c r="E7" s="58">
        <v>1</v>
      </c>
      <c r="F7"/>
      <c r="G7" s="176"/>
      <c r="H7" s="105">
        <v>1</v>
      </c>
      <c r="I7" s="58"/>
      <c r="J7" s="103">
        <v>421</v>
      </c>
      <c r="K7" s="15" t="s">
        <v>20</v>
      </c>
      <c r="L7" s="15"/>
      <c r="M7" s="15"/>
      <c r="N7" s="103"/>
      <c r="P7" s="45"/>
      <c r="Q7" s="45"/>
      <c r="R7" s="45"/>
      <c r="S7" s="45"/>
      <c r="T7" s="45"/>
      <c r="U7" s="45"/>
      <c r="V7" s="45"/>
      <c r="W7" s="45"/>
      <c r="X7" s="35"/>
      <c r="Y7" s="170"/>
    </row>
    <row r="8" spans="1:25" s="19" customFormat="1" ht="25.05" customHeight="1">
      <c r="A8" s="162"/>
      <c r="B8" s="58">
        <v>1</v>
      </c>
      <c r="C8" s="15" t="s">
        <v>55</v>
      </c>
      <c r="D8" s="58">
        <v>416</v>
      </c>
      <c r="E8" s="58">
        <v>1</v>
      </c>
      <c r="F8"/>
      <c r="G8" s="89" t="s">
        <v>24</v>
      </c>
      <c r="H8" s="105">
        <v>4</v>
      </c>
      <c r="I8" s="58" t="s">
        <v>56</v>
      </c>
      <c r="J8" s="47" t="s">
        <v>26</v>
      </c>
      <c r="K8" s="47">
        <v>4</v>
      </c>
      <c r="L8" s="15"/>
      <c r="M8" s="58">
        <v>237</v>
      </c>
      <c r="N8" s="15">
        <v>1</v>
      </c>
      <c r="P8" s="45"/>
      <c r="Q8" s="45"/>
      <c r="R8" s="45"/>
      <c r="S8" s="45"/>
      <c r="T8" s="45"/>
      <c r="U8" s="45"/>
      <c r="V8" s="45"/>
      <c r="W8" s="45"/>
      <c r="X8" s="35"/>
      <c r="Y8" s="170"/>
    </row>
    <row r="9" spans="1:25" s="19" customFormat="1" ht="25.05" customHeight="1">
      <c r="A9" s="71"/>
      <c r="B9" s="58"/>
      <c r="C9" s="15"/>
      <c r="D9" s="47" t="s">
        <v>26</v>
      </c>
      <c r="E9" s="47">
        <v>6</v>
      </c>
      <c r="F9"/>
      <c r="G9" s="111"/>
      <c r="H9" s="105"/>
      <c r="I9" s="58"/>
      <c r="J9" s="15"/>
      <c r="K9" s="15"/>
      <c r="L9" s="15"/>
      <c r="M9" s="47" t="s">
        <v>26</v>
      </c>
      <c r="N9" s="47">
        <v>1</v>
      </c>
      <c r="P9" s="45"/>
      <c r="Q9" s="45"/>
      <c r="R9" s="45"/>
      <c r="S9" s="45"/>
      <c r="T9" s="45"/>
      <c r="U9" s="45"/>
      <c r="V9" s="45"/>
      <c r="W9" s="45"/>
      <c r="X9" s="35"/>
      <c r="Y9" s="170"/>
    </row>
    <row r="10" spans="1:25" s="19" customFormat="1" ht="25.05" customHeight="1">
      <c r="A10" s="71"/>
      <c r="B10" s="58"/>
      <c r="C10" s="58"/>
      <c r="D10" s="47" t="s">
        <v>29</v>
      </c>
      <c r="E10" s="47">
        <v>352</v>
      </c>
      <c r="F10"/>
      <c r="G10" s="111"/>
      <c r="H10" s="105"/>
      <c r="I10" s="58"/>
      <c r="J10" s="15"/>
      <c r="K10" s="15"/>
      <c r="L10" s="15"/>
      <c r="M10" s="58"/>
      <c r="N10" s="15"/>
      <c r="P10" s="45"/>
      <c r="Q10" s="45"/>
      <c r="R10" s="45"/>
      <c r="S10" s="45"/>
      <c r="T10" s="45"/>
      <c r="U10" s="45"/>
      <c r="V10" s="45"/>
      <c r="W10" s="45"/>
      <c r="X10" s="35"/>
      <c r="Y10" s="170"/>
    </row>
    <row r="11" spans="1:25" s="19" customFormat="1" ht="25.05" customHeight="1">
      <c r="A11" s="112"/>
      <c r="B11" s="107"/>
      <c r="C11" s="113"/>
      <c r="D11" s="47" t="s">
        <v>30</v>
      </c>
      <c r="E11" s="65">
        <f>E9/E10</f>
        <v>1.7045454545454499E-2</v>
      </c>
      <c r="F11"/>
      <c r="G11" s="111"/>
      <c r="H11" s="105"/>
      <c r="I11" s="58"/>
      <c r="J11" s="45"/>
      <c r="K11" s="45"/>
      <c r="L11" s="45"/>
      <c r="M11" s="58"/>
      <c r="N11" s="15"/>
      <c r="P11" s="45"/>
      <c r="Q11" s="45"/>
      <c r="R11" s="45"/>
      <c r="S11" s="45"/>
      <c r="T11" s="45"/>
      <c r="U11" s="45"/>
      <c r="V11" s="45"/>
      <c r="W11" s="45"/>
      <c r="X11" s="35"/>
      <c r="Y11" s="170"/>
    </row>
    <row r="12" spans="1:25" s="19" customFormat="1" ht="25.05" customHeight="1">
      <c r="A12" s="71"/>
      <c r="B12" s="107"/>
      <c r="C12" s="114"/>
      <c r="D12" s="115"/>
      <c r="E12" s="115"/>
      <c r="F12"/>
      <c r="G12" s="111"/>
      <c r="H12" s="105"/>
      <c r="I12" s="58"/>
      <c r="J12" s="45"/>
      <c r="K12" s="45"/>
      <c r="L12" s="45"/>
      <c r="M12" s="58"/>
      <c r="N12" s="15"/>
      <c r="P12" s="45"/>
      <c r="Q12" s="45"/>
      <c r="R12" s="45"/>
      <c r="S12" s="45"/>
      <c r="T12" s="45"/>
      <c r="U12" s="45"/>
      <c r="V12" s="45"/>
      <c r="W12" s="45"/>
      <c r="X12" s="35"/>
      <c r="Y12" s="170"/>
    </row>
    <row r="13" spans="1:25" s="19" customFormat="1" ht="25.05" customHeight="1">
      <c r="A13" s="71"/>
      <c r="B13" s="107"/>
      <c r="C13" s="58"/>
      <c r="D13" s="115"/>
      <c r="E13" s="116"/>
      <c r="F13"/>
      <c r="G13" s="89"/>
      <c r="H13" s="105"/>
      <c r="I13" s="58"/>
      <c r="J13" s="45"/>
      <c r="K13" s="45"/>
      <c r="L13" s="45"/>
      <c r="M13" s="58"/>
      <c r="N13" s="15"/>
      <c r="P13" s="45"/>
      <c r="Q13" s="45"/>
      <c r="R13" s="45"/>
      <c r="S13" s="45"/>
      <c r="T13" s="45"/>
      <c r="U13" s="45"/>
      <c r="V13" s="45"/>
      <c r="W13" s="45"/>
      <c r="X13" s="45"/>
      <c r="Y13" s="170"/>
    </row>
    <row r="14" spans="1:25" s="19" customFormat="1" ht="25.05" customHeight="1">
      <c r="A14" s="71"/>
      <c r="B14" s="107"/>
      <c r="C14" s="117"/>
      <c r="D14" s="115"/>
      <c r="E14" s="116"/>
      <c r="F14"/>
      <c r="G14" s="164"/>
      <c r="H14" s="105"/>
      <c r="I14" s="58"/>
      <c r="J14" s="45"/>
      <c r="K14" s="45"/>
      <c r="L14" s="45"/>
      <c r="M14" s="58"/>
      <c r="N14" s="15"/>
      <c r="P14" s="45"/>
      <c r="Q14" s="45"/>
      <c r="R14" s="45"/>
      <c r="S14" s="45"/>
      <c r="T14" s="45"/>
      <c r="U14" s="45"/>
      <c r="V14" s="45"/>
      <c r="W14" s="45"/>
      <c r="X14" s="45"/>
      <c r="Y14" s="170"/>
    </row>
    <row r="15" spans="1:25" s="19" customFormat="1" ht="25.05" customHeight="1">
      <c r="A15" s="71"/>
      <c r="B15" s="107"/>
      <c r="C15" s="118"/>
      <c r="D15" s="115"/>
      <c r="E15" s="115"/>
      <c r="F15"/>
      <c r="G15" s="176"/>
      <c r="H15" s="105"/>
      <c r="I15" s="58"/>
      <c r="J15" s="45"/>
      <c r="K15" s="45"/>
      <c r="L15" s="45"/>
      <c r="M15" s="58"/>
      <c r="N15" s="15"/>
      <c r="P15" s="45"/>
      <c r="Q15" s="45"/>
      <c r="R15" s="45"/>
      <c r="S15" s="45"/>
      <c r="T15" s="45"/>
      <c r="U15" s="45"/>
      <c r="V15" s="45"/>
      <c r="W15" s="45"/>
      <c r="X15" s="45"/>
      <c r="Y15" s="170"/>
    </row>
    <row r="16" spans="1:25" s="19" customFormat="1" ht="25.05" customHeight="1">
      <c r="A16" s="71"/>
      <c r="B16" s="45"/>
      <c r="C16" s="45"/>
      <c r="D16" s="15"/>
      <c r="E16" s="15"/>
      <c r="F16"/>
      <c r="G16" s="111"/>
      <c r="H16" s="119"/>
      <c r="I16" s="58"/>
      <c r="J16" s="45"/>
      <c r="K16" s="45"/>
      <c r="L16" s="45"/>
      <c r="M16" s="58"/>
      <c r="N16" s="15"/>
      <c r="O16"/>
      <c r="P16" s="45"/>
      <c r="Q16" s="45"/>
      <c r="R16" s="45"/>
      <c r="S16" s="45"/>
      <c r="T16" s="45"/>
      <c r="U16" s="45"/>
      <c r="V16" s="45"/>
      <c r="W16" s="45"/>
      <c r="X16" s="84"/>
      <c r="Y16" s="170"/>
    </row>
    <row r="17" spans="1:25" s="19" customFormat="1" ht="25.05" customHeight="1">
      <c r="A17" s="71"/>
      <c r="B17" s="45"/>
      <c r="C17" s="45"/>
      <c r="D17" s="15"/>
      <c r="E17" s="15"/>
      <c r="F17"/>
      <c r="G17" s="111"/>
      <c r="H17" s="119"/>
      <c r="I17" s="58"/>
      <c r="J17" s="45"/>
      <c r="K17" s="45"/>
      <c r="L17" s="45"/>
      <c r="M17" s="58"/>
      <c r="N17" s="15"/>
      <c r="O17"/>
      <c r="P17" s="45"/>
      <c r="Q17" s="45"/>
      <c r="R17" s="45"/>
      <c r="S17" s="45"/>
      <c r="T17" s="45"/>
      <c r="U17" s="45"/>
      <c r="V17" s="45"/>
      <c r="W17" s="45"/>
      <c r="X17" s="84"/>
      <c r="Y17" s="55"/>
    </row>
    <row r="18" spans="1:25" s="19" customFormat="1" ht="25.05" customHeight="1">
      <c r="A18" s="71"/>
      <c r="B18" s="45"/>
      <c r="C18" s="45"/>
      <c r="D18" s="15"/>
      <c r="E18" s="33"/>
      <c r="F18"/>
      <c r="G18" s="111"/>
      <c r="H18" s="119"/>
      <c r="I18" s="58"/>
      <c r="J18" s="45"/>
      <c r="K18" s="45"/>
      <c r="L18" s="45"/>
      <c r="M18" s="58"/>
      <c r="N18" s="15"/>
      <c r="O18"/>
      <c r="P18" s="45"/>
      <c r="Q18" s="45"/>
      <c r="R18" s="45"/>
      <c r="S18" s="45"/>
      <c r="T18" s="45"/>
      <c r="U18" s="45"/>
      <c r="V18" s="45"/>
      <c r="W18" s="45"/>
      <c r="X18" s="84"/>
      <c r="Y18" s="55"/>
    </row>
    <row r="19" spans="1:25" s="19" customFormat="1" ht="25.05" customHeight="1">
      <c r="A19" s="71"/>
      <c r="B19" s="45"/>
      <c r="C19" s="45"/>
      <c r="D19" s="45"/>
      <c r="E19" s="45"/>
      <c r="G19" s="111"/>
      <c r="H19" s="119"/>
      <c r="I19" s="58"/>
      <c r="J19" s="45"/>
      <c r="K19" s="45"/>
      <c r="L19" s="45"/>
      <c r="M19" s="58"/>
      <c r="N19" s="15"/>
      <c r="O19" s="21"/>
      <c r="P19" s="103"/>
      <c r="Q19" s="79"/>
      <c r="R19" s="79"/>
      <c r="S19" s="79"/>
      <c r="T19" s="79"/>
      <c r="U19" s="103"/>
      <c r="V19" s="103"/>
      <c r="W19" s="79"/>
      <c r="X19" s="52"/>
      <c r="Y19" s="55"/>
    </row>
    <row r="20" spans="1:25" s="19" customFormat="1" ht="25.05" customHeight="1">
      <c r="A20" s="56"/>
      <c r="G20" s="21"/>
      <c r="H20" s="104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A21" s="56"/>
      <c r="G21" s="21"/>
      <c r="H21" s="104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A22" s="56"/>
      <c r="G22" s="21"/>
      <c r="H22" s="104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A23" s="56"/>
      <c r="G23" s="21"/>
      <c r="H23" s="104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A24" s="56"/>
      <c r="G24" s="21"/>
      <c r="H24" s="104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A25" s="56"/>
      <c r="G25" s="21"/>
      <c r="H25" s="104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A26" s="56"/>
      <c r="G26" s="21"/>
      <c r="H26" s="104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6"/>
      <c r="G27" s="21"/>
      <c r="H27" s="104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6"/>
      <c r="G28" s="21"/>
      <c r="H28" s="104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6"/>
      <c r="G29" s="21"/>
      <c r="H29" s="104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6"/>
      <c r="G30" s="21"/>
      <c r="H30" s="104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6"/>
      <c r="G31" s="21"/>
      <c r="H31" s="104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6"/>
      <c r="G32" s="21"/>
      <c r="H32" s="104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6"/>
      <c r="G33" s="21"/>
      <c r="H33" s="104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6"/>
      <c r="G34" s="21"/>
      <c r="H34" s="104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6"/>
      <c r="G35" s="21"/>
      <c r="H35" s="104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6"/>
      <c r="G36" s="21"/>
      <c r="H36" s="104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6"/>
      <c r="G37" s="21"/>
      <c r="H37" s="104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6"/>
      <c r="G38" s="21"/>
      <c r="H38" s="104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6"/>
      <c r="G39" s="21"/>
      <c r="H39" s="104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6"/>
      <c r="G40" s="21"/>
      <c r="H40" s="104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6"/>
      <c r="G41" s="21"/>
      <c r="H41" s="104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6"/>
      <c r="G42" s="21"/>
      <c r="H42" s="104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6"/>
      <c r="G43" s="21"/>
      <c r="H43" s="104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6"/>
      <c r="G44" s="21"/>
      <c r="H44" s="104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6"/>
      <c r="G45" s="21"/>
      <c r="H45" s="104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6"/>
      <c r="G46" s="21"/>
      <c r="H46" s="104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6"/>
      <c r="G47" s="21"/>
      <c r="H47" s="104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7">
    <mergeCell ref="Y2:Y16"/>
    <mergeCell ref="A6:A8"/>
    <mergeCell ref="G2:G3"/>
    <mergeCell ref="G4:G7"/>
    <mergeCell ref="G14:G15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E11" sqref="E11"/>
    </sheetView>
  </sheetViews>
  <sheetFormatPr defaultColWidth="9" defaultRowHeight="25.05" customHeight="1"/>
  <cols>
    <col min="1" max="1" width="9.33203125" style="56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9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3" t="s">
        <v>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77" t="s">
        <v>58</v>
      </c>
      <c r="B2" s="155"/>
      <c r="C2" s="155"/>
      <c r="D2" s="155"/>
      <c r="E2" s="155"/>
      <c r="F2" s="22"/>
      <c r="G2" s="163" t="s">
        <v>2</v>
      </c>
      <c r="H2" s="16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3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0"/>
      <c r="H3" s="16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80"/>
      <c r="Q3" s="168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7.45" customHeight="1">
      <c r="A4" s="57" t="s">
        <v>17</v>
      </c>
      <c r="B4" s="60">
        <v>4</v>
      </c>
      <c r="C4" s="58" t="s">
        <v>59</v>
      </c>
      <c r="D4" s="58">
        <v>109</v>
      </c>
      <c r="E4" s="58">
        <v>1</v>
      </c>
      <c r="F4" s="12"/>
      <c r="G4" s="89" t="s">
        <v>19</v>
      </c>
      <c r="H4" s="34">
        <v>1</v>
      </c>
      <c r="I4" s="34"/>
      <c r="J4" s="34">
        <v>533</v>
      </c>
      <c r="K4" s="34" t="s">
        <v>20</v>
      </c>
      <c r="L4" s="34"/>
      <c r="M4" s="34"/>
      <c r="N4" s="34"/>
      <c r="O4" s="68"/>
      <c r="P4" s="57"/>
      <c r="Q4" s="58"/>
      <c r="R4" s="58"/>
      <c r="S4" s="39"/>
      <c r="T4" s="39"/>
      <c r="U4" s="15"/>
      <c r="V4" s="15"/>
      <c r="W4" s="58"/>
      <c r="X4" s="58"/>
      <c r="Y4" s="170"/>
    </row>
    <row r="5" spans="1:25" s="19" customFormat="1" ht="25.05" customHeight="1">
      <c r="A5" s="59" t="s">
        <v>21</v>
      </c>
      <c r="B5" s="58">
        <v>1</v>
      </c>
      <c r="C5" s="58" t="s">
        <v>60</v>
      </c>
      <c r="D5" s="58">
        <v>543</v>
      </c>
      <c r="E5" s="58">
        <v>1</v>
      </c>
      <c r="F5" s="12"/>
      <c r="G5" s="181" t="s">
        <v>61</v>
      </c>
      <c r="H5" s="15">
        <v>4</v>
      </c>
      <c r="I5" s="39"/>
      <c r="J5" s="48">
        <v>222</v>
      </c>
      <c r="K5" s="48" t="s">
        <v>62</v>
      </c>
      <c r="L5" s="95"/>
      <c r="M5" s="96"/>
      <c r="N5" s="34"/>
      <c r="O5" s="68"/>
      <c r="P5" s="57"/>
      <c r="Q5" s="58"/>
      <c r="R5" s="58"/>
      <c r="S5" s="39"/>
      <c r="T5" s="39"/>
      <c r="U5" s="15"/>
      <c r="V5" s="15"/>
      <c r="W5" s="58"/>
      <c r="X5" s="58"/>
      <c r="Y5" s="170"/>
    </row>
    <row r="6" spans="1:25" s="19" customFormat="1" ht="25.05" customHeight="1">
      <c r="A6" s="57"/>
      <c r="B6" s="60"/>
      <c r="C6" s="58"/>
      <c r="D6" s="47" t="s">
        <v>26</v>
      </c>
      <c r="E6" s="47">
        <v>2</v>
      </c>
      <c r="F6" s="12"/>
      <c r="G6" s="182"/>
      <c r="H6" s="15">
        <v>4</v>
      </c>
      <c r="I6" s="39"/>
      <c r="J6" s="48">
        <v>231</v>
      </c>
      <c r="K6" s="95" t="s">
        <v>63</v>
      </c>
      <c r="L6" s="95"/>
      <c r="M6" s="96"/>
      <c r="N6" s="34"/>
      <c r="O6" s="68"/>
      <c r="P6" s="57"/>
      <c r="Q6" s="58"/>
      <c r="R6" s="58"/>
      <c r="S6" s="39"/>
      <c r="T6" s="15"/>
      <c r="U6" s="15"/>
      <c r="V6" s="15"/>
      <c r="W6" s="58"/>
      <c r="X6" s="58"/>
      <c r="Y6" s="170"/>
    </row>
    <row r="7" spans="1:25" s="19" customFormat="1" ht="25.05" customHeight="1">
      <c r="A7" s="57"/>
      <c r="B7" s="60"/>
      <c r="C7" s="58"/>
      <c r="D7" s="47" t="s">
        <v>29</v>
      </c>
      <c r="E7" s="47">
        <v>256</v>
      </c>
      <c r="F7" s="12"/>
      <c r="G7" s="183"/>
      <c r="H7" s="15">
        <v>4</v>
      </c>
      <c r="I7" s="39"/>
      <c r="J7" s="48">
        <v>204</v>
      </c>
      <c r="K7" s="97" t="s">
        <v>62</v>
      </c>
      <c r="L7" s="98"/>
      <c r="M7" s="99"/>
      <c r="N7" s="34"/>
      <c r="O7" s="68"/>
      <c r="P7" s="15"/>
      <c r="Q7" s="15"/>
      <c r="R7" s="15"/>
      <c r="S7" s="15"/>
      <c r="T7" s="15"/>
      <c r="U7" s="15"/>
      <c r="V7" s="15"/>
      <c r="W7" s="15"/>
      <c r="X7" s="102"/>
      <c r="Y7" s="170"/>
    </row>
    <row r="8" spans="1:25" s="19" customFormat="1" ht="27.45" customHeight="1">
      <c r="A8" s="57"/>
      <c r="B8" s="60"/>
      <c r="C8" s="58"/>
      <c r="D8" s="47" t="s">
        <v>30</v>
      </c>
      <c r="E8" s="65">
        <f>E6/E7</f>
        <v>7.8125E-3</v>
      </c>
      <c r="F8" s="12"/>
      <c r="G8" s="63" t="s">
        <v>64</v>
      </c>
      <c r="H8" s="34">
        <v>2</v>
      </c>
      <c r="I8" s="34" t="s">
        <v>65</v>
      </c>
      <c r="J8" s="47" t="s">
        <v>26</v>
      </c>
      <c r="K8" s="47">
        <v>4</v>
      </c>
      <c r="L8" s="34"/>
      <c r="M8" s="34">
        <v>116</v>
      </c>
      <c r="N8" s="34">
        <v>1</v>
      </c>
      <c r="O8" s="68"/>
      <c r="P8" s="15"/>
      <c r="Q8" s="15"/>
      <c r="R8" s="15"/>
      <c r="S8" s="15"/>
      <c r="T8" s="15"/>
      <c r="U8" s="15"/>
      <c r="V8" s="15"/>
      <c r="W8" s="15"/>
      <c r="X8" s="102"/>
      <c r="Y8" s="170"/>
    </row>
    <row r="9" spans="1:25" s="19" customFormat="1" ht="25.05" customHeight="1">
      <c r="A9" s="57"/>
      <c r="B9" s="60"/>
      <c r="C9" s="58"/>
      <c r="D9" s="58"/>
      <c r="E9" s="58"/>
      <c r="F9" s="12"/>
      <c r="G9" s="63" t="s">
        <v>66</v>
      </c>
      <c r="H9" s="34">
        <v>2</v>
      </c>
      <c r="I9" s="34" t="s">
        <v>67</v>
      </c>
      <c r="J9" s="34"/>
      <c r="K9" s="34"/>
      <c r="L9" s="34"/>
      <c r="M9" s="34">
        <v>315</v>
      </c>
      <c r="N9" s="34">
        <v>1</v>
      </c>
      <c r="O9" s="68"/>
      <c r="P9" s="15"/>
      <c r="Q9" s="15"/>
      <c r="R9" s="15"/>
      <c r="S9" s="15"/>
      <c r="T9" s="15"/>
      <c r="U9" s="15"/>
      <c r="V9" s="15"/>
      <c r="W9" s="15"/>
      <c r="X9" s="102"/>
      <c r="Y9" s="170"/>
    </row>
    <row r="10" spans="1:25" s="19" customFormat="1" ht="25.05" customHeight="1">
      <c r="A10" s="57"/>
      <c r="B10" s="60"/>
      <c r="C10" s="58"/>
      <c r="D10" s="58"/>
      <c r="E10" s="58"/>
      <c r="F10" s="12"/>
      <c r="G10" s="63"/>
      <c r="H10" s="90"/>
      <c r="I10" s="90"/>
      <c r="J10" s="90"/>
      <c r="K10" s="100"/>
      <c r="L10" s="43"/>
      <c r="M10" s="47" t="s">
        <v>26</v>
      </c>
      <c r="N10" s="47">
        <v>2</v>
      </c>
      <c r="O10" s="68"/>
      <c r="P10" s="15"/>
      <c r="Q10" s="15"/>
      <c r="R10" s="15"/>
      <c r="S10" s="15"/>
      <c r="T10" s="15"/>
      <c r="U10" s="15"/>
      <c r="V10" s="15"/>
      <c r="W10" s="15"/>
      <c r="X10" s="102"/>
      <c r="Y10" s="170"/>
    </row>
    <row r="11" spans="1:25" s="19" customFormat="1" ht="25.05" customHeight="1">
      <c r="A11" s="66"/>
      <c r="B11" s="58"/>
      <c r="C11" s="58"/>
      <c r="D11" s="58"/>
      <c r="E11" s="58"/>
      <c r="F11" s="12"/>
      <c r="G11" s="63"/>
      <c r="H11" s="90"/>
      <c r="I11" s="90"/>
      <c r="J11" s="90"/>
      <c r="K11" s="100"/>
      <c r="L11" s="43"/>
      <c r="M11" s="43"/>
      <c r="N11" s="43"/>
      <c r="O11" s="68"/>
      <c r="P11" s="15"/>
      <c r="Q11" s="15"/>
      <c r="R11" s="15"/>
      <c r="S11" s="15"/>
      <c r="T11" s="15"/>
      <c r="U11" s="15"/>
      <c r="V11" s="15"/>
      <c r="W11" s="15"/>
      <c r="X11" s="102"/>
      <c r="Y11" s="170"/>
    </row>
    <row r="12" spans="1:25" s="19" customFormat="1" ht="25.05" customHeight="1">
      <c r="A12" s="66"/>
      <c r="B12" s="58"/>
      <c r="C12" s="58"/>
      <c r="D12" s="58"/>
      <c r="E12" s="58"/>
      <c r="F12" s="12"/>
      <c r="G12" s="63"/>
      <c r="H12" s="90"/>
      <c r="I12" s="90"/>
      <c r="J12" s="90"/>
      <c r="K12" s="100"/>
      <c r="L12" s="43"/>
      <c r="M12" s="43"/>
      <c r="N12" s="43"/>
      <c r="O12" s="68"/>
      <c r="P12" s="15"/>
      <c r="Q12" s="15"/>
      <c r="R12" s="15"/>
      <c r="S12" s="15"/>
      <c r="T12" s="15"/>
      <c r="U12" s="15"/>
      <c r="V12" s="15"/>
      <c r="W12" s="15"/>
      <c r="X12" s="102"/>
      <c r="Y12" s="170"/>
    </row>
    <row r="13" spans="1:25" s="19" customFormat="1" ht="25.05" customHeight="1">
      <c r="A13" s="71"/>
      <c r="B13" s="58"/>
      <c r="C13" s="58"/>
      <c r="D13" s="58"/>
      <c r="E13" s="58"/>
      <c r="F13" s="12"/>
      <c r="G13" s="63"/>
      <c r="H13" s="90"/>
      <c r="I13" s="90"/>
      <c r="J13" s="90"/>
      <c r="K13" s="100"/>
      <c r="L13" s="43"/>
      <c r="M13" s="43"/>
      <c r="N13" s="43"/>
      <c r="O13" s="68"/>
      <c r="P13" s="15"/>
      <c r="Q13" s="15"/>
      <c r="R13" s="15"/>
      <c r="S13" s="15"/>
      <c r="T13" s="15"/>
      <c r="U13" s="15"/>
      <c r="V13" s="15"/>
      <c r="W13" s="15"/>
      <c r="X13" s="102"/>
      <c r="Y13" s="170"/>
    </row>
    <row r="14" spans="1:25" s="19" customFormat="1" ht="25.05" customHeight="1">
      <c r="A14" s="71"/>
      <c r="B14" s="58"/>
      <c r="C14" s="58"/>
      <c r="D14" s="58"/>
      <c r="E14" s="81"/>
      <c r="F14"/>
      <c r="G14" s="91"/>
      <c r="H14" s="91"/>
      <c r="I14" s="91"/>
      <c r="J14" s="91"/>
      <c r="K14" s="91"/>
      <c r="L14" s="91"/>
      <c r="M14" s="91"/>
      <c r="N14" s="91"/>
      <c r="P14" s="35"/>
      <c r="Q14" s="45"/>
      <c r="R14" s="45"/>
      <c r="S14" s="45"/>
      <c r="T14" s="45"/>
      <c r="U14" s="45"/>
      <c r="V14" s="45"/>
      <c r="W14" s="15"/>
      <c r="X14" s="15"/>
      <c r="Y14" s="170"/>
    </row>
    <row r="15" spans="1:25" s="19" customFormat="1" ht="25.05" customHeight="1">
      <c r="A15" s="71"/>
      <c r="B15" s="71"/>
      <c r="C15" s="71"/>
      <c r="D15" s="57"/>
      <c r="E15" s="82"/>
      <c r="F15"/>
      <c r="G15" s="91"/>
      <c r="H15" s="91"/>
      <c r="I15" s="91"/>
      <c r="J15" s="91"/>
      <c r="K15" s="91"/>
      <c r="L15" s="91"/>
      <c r="M15" s="91"/>
      <c r="N15" s="91"/>
      <c r="P15" s="49"/>
      <c r="Q15" s="15"/>
      <c r="R15" s="15"/>
      <c r="S15" s="15"/>
      <c r="T15" s="15"/>
      <c r="U15" s="15"/>
      <c r="V15" s="15"/>
      <c r="W15" s="15"/>
      <c r="X15" s="15"/>
      <c r="Y15" s="170"/>
    </row>
    <row r="16" spans="1:25" s="19" customFormat="1" ht="25.05" customHeight="1">
      <c r="A16" s="71"/>
      <c r="B16" s="71"/>
      <c r="C16" s="71"/>
      <c r="D16" s="57"/>
      <c r="E16" s="82"/>
      <c r="F16"/>
      <c r="G16" s="92"/>
      <c r="H16" s="88"/>
      <c r="I16" s="88"/>
      <c r="J16" s="88"/>
      <c r="K16" s="45"/>
      <c r="L16" s="45"/>
      <c r="M16" s="88"/>
      <c r="N16" s="45"/>
      <c r="O16" s="12"/>
      <c r="P16" s="49"/>
      <c r="Q16" s="15"/>
      <c r="R16" s="15"/>
      <c r="S16" s="15"/>
      <c r="T16" s="15"/>
      <c r="U16" s="15"/>
      <c r="V16" s="15"/>
      <c r="W16" s="15"/>
      <c r="X16" s="52"/>
      <c r="Y16" s="170"/>
    </row>
    <row r="17" spans="1:25" s="19" customFormat="1" ht="25.05" customHeight="1">
      <c r="A17" s="35"/>
      <c r="B17" s="45"/>
      <c r="C17" s="45"/>
      <c r="D17" s="15"/>
      <c r="E17" s="33"/>
      <c r="F17"/>
      <c r="G17" s="92"/>
      <c r="H17" s="88"/>
      <c r="I17" s="88"/>
      <c r="J17" s="39"/>
      <c r="K17" s="45"/>
      <c r="L17" s="45"/>
      <c r="M17" s="88"/>
      <c r="N17" s="45"/>
      <c r="O17" s="12"/>
      <c r="P17" s="49"/>
      <c r="Q17" s="15"/>
      <c r="R17" s="15"/>
      <c r="S17" s="15"/>
      <c r="T17" s="15"/>
      <c r="U17" s="15"/>
      <c r="V17" s="15"/>
      <c r="W17" s="15"/>
      <c r="X17" s="52"/>
      <c r="Y17" s="55"/>
    </row>
    <row r="18" spans="1:25" s="19" customFormat="1" ht="25.05" customHeight="1">
      <c r="A18" s="93"/>
      <c r="B18" s="79"/>
      <c r="C18" s="79"/>
      <c r="D18" s="79"/>
      <c r="E18" s="79"/>
      <c r="F18"/>
      <c r="G18" s="94"/>
      <c r="H18" s="88"/>
      <c r="I18" s="88"/>
      <c r="J18" s="39"/>
      <c r="K18" s="45"/>
      <c r="L18" s="45"/>
      <c r="M18" s="88"/>
      <c r="N18" s="45"/>
      <c r="O18" s="12"/>
      <c r="P18" s="49"/>
      <c r="Q18" s="15"/>
      <c r="R18" s="15"/>
      <c r="S18" s="15"/>
      <c r="T18" s="15"/>
      <c r="U18" s="15"/>
      <c r="V18" s="15"/>
      <c r="W18" s="15"/>
      <c r="X18" s="52"/>
      <c r="Y18" s="55"/>
    </row>
    <row r="19" spans="1:25" s="19" customFormat="1" ht="25.05" customHeight="1">
      <c r="A19" s="93"/>
      <c r="B19" s="79"/>
      <c r="C19" s="79"/>
      <c r="D19" s="79"/>
      <c r="E19" s="79"/>
      <c r="G19" s="94"/>
      <c r="H19" s="88"/>
      <c r="I19" s="88"/>
      <c r="J19" s="39"/>
      <c r="K19" s="45"/>
      <c r="L19" s="45"/>
      <c r="M19" s="88"/>
      <c r="N19" s="45"/>
      <c r="O19" s="21"/>
      <c r="P19" s="101"/>
      <c r="Q19" s="79"/>
      <c r="R19" s="79"/>
      <c r="S19" s="79"/>
      <c r="T19" s="79"/>
      <c r="U19" s="103"/>
      <c r="V19" s="103"/>
      <c r="W19" s="79"/>
      <c r="X19" s="52"/>
      <c r="Y19" s="55"/>
    </row>
    <row r="20" spans="1:25" s="19" customFormat="1" ht="25.05" customHeight="1">
      <c r="A20" s="93"/>
      <c r="B20" s="79"/>
      <c r="C20" s="79"/>
      <c r="D20" s="79"/>
      <c r="E20" s="79"/>
      <c r="G20" s="93"/>
      <c r="H20" s="79"/>
      <c r="I20" s="79"/>
      <c r="J20" s="79"/>
      <c r="K20" s="79"/>
      <c r="L20" s="79"/>
      <c r="M20" s="79"/>
      <c r="N20" s="79"/>
      <c r="O20" s="21"/>
      <c r="P20" s="101"/>
      <c r="Q20" s="79"/>
      <c r="R20" s="79"/>
      <c r="S20" s="79"/>
      <c r="T20" s="79"/>
      <c r="U20" s="103"/>
      <c r="V20" s="103"/>
      <c r="W20" s="79"/>
      <c r="X20" s="52"/>
      <c r="Y20" s="55"/>
    </row>
    <row r="21" spans="1:25" s="19" customFormat="1" ht="25.05" customHeight="1">
      <c r="A21" s="56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3"/>
      <c r="Y21" s="55"/>
    </row>
    <row r="22" spans="1:25" s="19" customFormat="1" ht="25.05" customHeight="1">
      <c r="A22" s="56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3"/>
      <c r="Y22" s="55"/>
    </row>
    <row r="23" spans="1:25" s="19" customFormat="1" ht="25.05" customHeight="1">
      <c r="A23" s="56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3"/>
      <c r="Y23" s="55"/>
    </row>
    <row r="24" spans="1:25" s="19" customFormat="1" ht="25.05" customHeight="1">
      <c r="A24" s="56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3"/>
      <c r="Y24" s="55"/>
    </row>
    <row r="25" spans="1:25" s="19" customFormat="1" ht="25.05" customHeight="1">
      <c r="A25" s="56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3"/>
      <c r="Y25" s="55"/>
    </row>
    <row r="26" spans="1:25" s="19" customFormat="1" ht="25.05" customHeight="1">
      <c r="A26" s="56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6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6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6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6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6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6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6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6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6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6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6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6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6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6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6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6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6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6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6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6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6"/>
      <c r="B47"/>
      <c r="C47"/>
      <c r="D47"/>
      <c r="E47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5">
    <mergeCell ref="Y2:Y16"/>
    <mergeCell ref="G5:G7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J13" sqref="J13"/>
    </sheetView>
  </sheetViews>
  <sheetFormatPr defaultColWidth="9" defaultRowHeight="25.05" customHeight="1"/>
  <cols>
    <col min="1" max="1" width="11.21875" style="76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3" t="s">
        <v>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77" t="s">
        <v>69</v>
      </c>
      <c r="B2" s="155"/>
      <c r="C2" s="155"/>
      <c r="D2" s="155"/>
      <c r="E2" s="155"/>
      <c r="F2" s="22"/>
      <c r="G2" s="163" t="s">
        <v>2</v>
      </c>
      <c r="H2" s="16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0"/>
      <c r="H3" s="16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7"/>
      <c r="Q3" s="168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57">
        <v>45807</v>
      </c>
      <c r="B4" s="58" t="s">
        <v>70</v>
      </c>
      <c r="C4" s="72" t="s">
        <v>71</v>
      </c>
      <c r="D4" s="58">
        <v>422</v>
      </c>
      <c r="E4" s="73">
        <v>1</v>
      </c>
      <c r="F4" s="12"/>
      <c r="G4" s="184" t="s">
        <v>61</v>
      </c>
      <c r="H4" s="15" t="s">
        <v>72</v>
      </c>
      <c r="I4" s="39"/>
      <c r="J4" s="48">
        <v>508</v>
      </c>
      <c r="K4" s="86" t="s">
        <v>73</v>
      </c>
      <c r="L4" s="39"/>
      <c r="M4" s="39"/>
      <c r="N4" s="34"/>
      <c r="O4" s="68"/>
      <c r="P4" s="57"/>
      <c r="Q4" s="58"/>
      <c r="R4" s="58"/>
      <c r="S4" s="58"/>
      <c r="T4" s="58"/>
      <c r="U4" s="58"/>
      <c r="V4" s="15"/>
      <c r="W4" s="15"/>
      <c r="X4" s="49"/>
      <c r="Y4" s="170"/>
    </row>
    <row r="5" spans="1:25" s="19" customFormat="1" ht="25.05" customHeight="1">
      <c r="A5" s="62"/>
      <c r="B5" s="58"/>
      <c r="C5" s="72"/>
      <c r="D5" s="47" t="s">
        <v>26</v>
      </c>
      <c r="E5" s="47">
        <v>1</v>
      </c>
      <c r="F5" s="12"/>
      <c r="G5" s="185"/>
      <c r="H5" s="15" t="s">
        <v>72</v>
      </c>
      <c r="I5" s="39"/>
      <c r="J5" s="48">
        <v>610</v>
      </c>
      <c r="K5" s="86" t="s">
        <v>73</v>
      </c>
      <c r="L5" s="86"/>
      <c r="M5" s="39"/>
      <c r="N5" s="34"/>
      <c r="O5" s="68"/>
      <c r="P5" s="62"/>
      <c r="Q5" s="58"/>
      <c r="R5" s="72"/>
      <c r="S5" s="58"/>
      <c r="T5" s="58"/>
      <c r="U5" s="39"/>
      <c r="V5" s="15"/>
      <c r="W5" s="15"/>
      <c r="X5" s="49"/>
      <c r="Y5" s="170"/>
    </row>
    <row r="6" spans="1:25" s="19" customFormat="1" ht="25.05" customHeight="1">
      <c r="A6" s="66"/>
      <c r="B6" s="58"/>
      <c r="C6" s="72"/>
      <c r="D6" s="47" t="s">
        <v>29</v>
      </c>
      <c r="E6" s="47">
        <v>180</v>
      </c>
      <c r="F6" s="12"/>
      <c r="G6" s="185"/>
      <c r="H6" s="15">
        <v>4</v>
      </c>
      <c r="I6" s="39"/>
      <c r="J6" s="48">
        <v>427</v>
      </c>
      <c r="K6" s="15" t="s">
        <v>74</v>
      </c>
      <c r="L6" s="45"/>
      <c r="M6" s="39"/>
      <c r="N6" s="34"/>
      <c r="O6" s="68"/>
      <c r="P6" s="57"/>
      <c r="Q6" s="58"/>
      <c r="R6" s="81"/>
      <c r="S6" s="73"/>
      <c r="T6" s="73"/>
      <c r="U6" s="39"/>
      <c r="V6" s="15"/>
      <c r="W6" s="15"/>
      <c r="X6" s="49"/>
      <c r="Y6" s="170"/>
    </row>
    <row r="7" spans="1:25" s="19" customFormat="1" ht="25.05" customHeight="1">
      <c r="A7" s="66"/>
      <c r="B7" s="58"/>
      <c r="C7" s="72"/>
      <c r="D7" s="47" t="s">
        <v>30</v>
      </c>
      <c r="E7" s="65">
        <f>E5/E6</f>
        <v>5.5555555555555601E-3</v>
      </c>
      <c r="F7" s="12"/>
      <c r="G7" s="185"/>
      <c r="H7" s="15">
        <v>4</v>
      </c>
      <c r="I7" s="39"/>
      <c r="J7" s="48">
        <v>417</v>
      </c>
      <c r="K7" s="15" t="s">
        <v>75</v>
      </c>
      <c r="L7" s="39"/>
      <c r="M7" s="39"/>
      <c r="N7" s="34"/>
      <c r="O7" s="68"/>
      <c r="P7" s="15"/>
      <c r="Q7" s="15"/>
      <c r="R7" s="15"/>
      <c r="S7" s="15"/>
      <c r="T7" s="15"/>
      <c r="U7" s="15"/>
      <c r="V7" s="15"/>
      <c r="W7" s="15"/>
      <c r="X7" s="49"/>
      <c r="Y7" s="170"/>
    </row>
    <row r="8" spans="1:25" s="19" customFormat="1" ht="25.05" customHeight="1">
      <c r="A8" s="66"/>
      <c r="B8" s="58"/>
      <c r="C8" s="72"/>
      <c r="D8" s="58"/>
      <c r="E8" s="58"/>
      <c r="F8" s="12"/>
      <c r="G8" s="185"/>
      <c r="H8" s="15">
        <v>4</v>
      </c>
      <c r="I8" s="39"/>
      <c r="J8" s="48">
        <v>413</v>
      </c>
      <c r="K8" s="15" t="s">
        <v>74</v>
      </c>
      <c r="L8" s="45"/>
      <c r="M8" s="39"/>
      <c r="N8" s="34"/>
      <c r="O8" s="68"/>
      <c r="P8" s="15"/>
      <c r="Q8" s="15"/>
      <c r="R8" s="15"/>
      <c r="S8" s="15"/>
      <c r="T8" s="15"/>
      <c r="U8" s="15"/>
      <c r="V8" s="15"/>
      <c r="W8" s="15"/>
      <c r="X8" s="49"/>
      <c r="Y8" s="170"/>
    </row>
    <row r="9" spans="1:25" s="19" customFormat="1" ht="25.05" customHeight="1">
      <c r="A9" s="66"/>
      <c r="B9" s="34"/>
      <c r="C9" s="58"/>
      <c r="D9" s="58"/>
      <c r="E9" s="34"/>
      <c r="F9" s="12"/>
      <c r="G9" s="186"/>
      <c r="H9" s="15">
        <v>4</v>
      </c>
      <c r="I9" s="39"/>
      <c r="J9" s="48">
        <v>213</v>
      </c>
      <c r="K9" s="39"/>
      <c r="L9" s="15" t="s">
        <v>76</v>
      </c>
      <c r="M9" s="39"/>
      <c r="N9" s="34"/>
      <c r="O9" s="68"/>
      <c r="P9" s="15"/>
      <c r="Q9" s="15"/>
      <c r="R9" s="15"/>
      <c r="S9" s="15"/>
      <c r="T9" s="15"/>
      <c r="U9" s="15"/>
      <c r="V9" s="15"/>
      <c r="W9" s="15"/>
      <c r="X9" s="49"/>
      <c r="Y9" s="170"/>
    </row>
    <row r="10" spans="1:25" s="19" customFormat="1" ht="25.05" customHeight="1">
      <c r="A10" s="71"/>
      <c r="B10" s="71"/>
      <c r="C10" s="71"/>
      <c r="D10" s="57"/>
      <c r="E10" s="81"/>
      <c r="F10" s="12"/>
      <c r="G10" s="36"/>
      <c r="H10" s="43"/>
      <c r="I10" s="39"/>
      <c r="J10" s="47" t="s">
        <v>26</v>
      </c>
      <c r="K10" s="47">
        <v>5</v>
      </c>
      <c r="L10" s="87" t="s">
        <v>77</v>
      </c>
      <c r="M10" s="43"/>
      <c r="N10" s="34"/>
      <c r="P10" s="45"/>
      <c r="Q10" s="45"/>
      <c r="R10" s="45"/>
      <c r="S10" s="45"/>
      <c r="T10" s="45"/>
      <c r="U10" s="15"/>
      <c r="V10" s="15"/>
      <c r="W10" s="15"/>
      <c r="X10" s="49"/>
      <c r="Y10" s="170"/>
    </row>
    <row r="11" spans="1:25" s="19" customFormat="1" ht="25.05" customHeight="1">
      <c r="A11" s="35"/>
      <c r="B11" s="15"/>
      <c r="C11" s="15"/>
      <c r="D11" s="15"/>
      <c r="E11" s="15"/>
      <c r="F11" s="12"/>
      <c r="G11" s="36"/>
      <c r="H11" s="43"/>
      <c r="I11" s="39"/>
      <c r="J11" s="88"/>
      <c r="K11" s="88"/>
      <c r="L11" s="88"/>
      <c r="M11" s="43"/>
      <c r="N11" s="34"/>
      <c r="P11" s="45"/>
      <c r="Q11" s="45"/>
      <c r="R11" s="45"/>
      <c r="S11" s="45"/>
      <c r="T11" s="45"/>
      <c r="U11" s="15"/>
      <c r="V11" s="15"/>
      <c r="W11" s="15"/>
      <c r="X11" s="49"/>
      <c r="Y11" s="170"/>
    </row>
    <row r="12" spans="1:25" s="19" customFormat="1" ht="25.05" customHeight="1">
      <c r="A12" s="35"/>
      <c r="B12" s="45"/>
      <c r="C12" s="45"/>
      <c r="D12" s="45"/>
      <c r="E12" s="45"/>
      <c r="F12"/>
      <c r="G12" s="35"/>
      <c r="H12" s="45"/>
      <c r="I12" s="45"/>
      <c r="J12" s="45"/>
      <c r="K12" s="45"/>
      <c r="L12" s="45"/>
      <c r="M12" s="45"/>
      <c r="N12" s="43"/>
      <c r="P12" s="45"/>
      <c r="Q12" s="45"/>
      <c r="R12" s="45"/>
      <c r="S12" s="45"/>
      <c r="T12" s="45"/>
      <c r="U12" s="50"/>
      <c r="V12" s="50"/>
      <c r="W12" s="50"/>
      <c r="X12" s="51"/>
      <c r="Y12" s="170"/>
    </row>
    <row r="13" spans="1:25" s="19" customFormat="1" ht="25.05" customHeight="1">
      <c r="A13" s="35"/>
      <c r="B13" s="15"/>
      <c r="C13" s="85"/>
      <c r="D13" s="15"/>
      <c r="E13" s="15"/>
      <c r="F13" s="12"/>
      <c r="G13" s="49"/>
      <c r="H13" s="50"/>
      <c r="I13" s="50"/>
      <c r="J13" s="50"/>
      <c r="K13" s="50"/>
      <c r="L13" s="50"/>
      <c r="M13" s="15"/>
      <c r="N13" s="15"/>
      <c r="P13" s="15"/>
      <c r="Q13" s="50"/>
      <c r="R13" s="50"/>
      <c r="S13" s="50"/>
      <c r="T13" s="50"/>
      <c r="U13" s="15"/>
      <c r="V13" s="15"/>
      <c r="W13" s="15"/>
      <c r="X13" s="15"/>
      <c r="Y13" s="170"/>
    </row>
    <row r="14" spans="1:25" s="19" customFormat="1" ht="25.05" customHeight="1">
      <c r="A14" s="35"/>
      <c r="B14" s="15"/>
      <c r="C14" s="15"/>
      <c r="D14" s="15"/>
      <c r="E14" s="15"/>
      <c r="F14" s="12"/>
      <c r="G14" s="49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70"/>
    </row>
    <row r="15" spans="1:25" s="19" customFormat="1" ht="25.05" customHeight="1">
      <c r="A15" s="35"/>
      <c r="B15" s="15"/>
      <c r="C15" s="15"/>
      <c r="D15" s="15"/>
      <c r="E15" s="15"/>
      <c r="F15" s="12"/>
      <c r="G15" s="49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70"/>
    </row>
    <row r="16" spans="1:25" s="19" customFormat="1" ht="25.05" customHeight="1">
      <c r="A16" s="76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3"/>
      <c r="Y16" s="170"/>
    </row>
    <row r="17" spans="1:25" s="19" customFormat="1" ht="25.05" customHeight="1">
      <c r="A17" s="76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76"/>
      <c r="B18" s="12"/>
      <c r="C18" s="12"/>
      <c r="D18" s="12"/>
      <c r="E18" s="83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A19" s="56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1:25" s="19" customFormat="1" ht="25.05" customHeight="1">
      <c r="A20" s="56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A21" s="56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A22" s="56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A23" s="56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A24" s="56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A25" s="56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A26" s="56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6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6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6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6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6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6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6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6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6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6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6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6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6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6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6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6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6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6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6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6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6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4:G9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J13" sqref="J13"/>
    </sheetView>
  </sheetViews>
  <sheetFormatPr defaultColWidth="9" defaultRowHeight="25.05" customHeight="1"/>
  <cols>
    <col min="1" max="1" width="18.5546875" style="76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3" t="s">
        <v>78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77" t="s">
        <v>79</v>
      </c>
      <c r="B2" s="155"/>
      <c r="C2" s="155"/>
      <c r="D2" s="155"/>
      <c r="E2" s="155"/>
      <c r="F2" s="22"/>
      <c r="G2" s="167" t="s">
        <v>2</v>
      </c>
      <c r="H2" s="16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8"/>
      <c r="H3" s="16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7"/>
      <c r="Q3" s="168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57" t="s">
        <v>17</v>
      </c>
      <c r="B4" s="58">
        <v>8</v>
      </c>
      <c r="C4" s="58" t="s">
        <v>80</v>
      </c>
      <c r="D4" s="58">
        <v>335</v>
      </c>
      <c r="E4" s="58">
        <v>1</v>
      </c>
      <c r="F4" s="58"/>
      <c r="G4" s="77"/>
      <c r="H4" s="77"/>
      <c r="I4" s="77"/>
      <c r="J4" s="77"/>
      <c r="K4" s="77"/>
      <c r="L4" s="77"/>
      <c r="M4" s="77"/>
      <c r="N4" s="77"/>
      <c r="P4" s="57"/>
      <c r="Q4" s="58"/>
      <c r="R4" s="58"/>
      <c r="S4" s="58"/>
      <c r="T4" s="58"/>
      <c r="U4" s="79"/>
      <c r="V4" s="77"/>
      <c r="W4" s="45"/>
      <c r="X4" s="35"/>
      <c r="Y4" s="170"/>
    </row>
    <row r="5" spans="1:25" s="19" customFormat="1" ht="25.05" customHeight="1">
      <c r="A5" s="71"/>
      <c r="B5" s="58"/>
      <c r="C5" s="58"/>
      <c r="D5" s="47" t="s">
        <v>26</v>
      </c>
      <c r="E5" s="47">
        <v>1</v>
      </c>
      <c r="F5" s="58"/>
      <c r="G5" s="77"/>
      <c r="H5" s="77"/>
      <c r="I5" s="77"/>
      <c r="J5" s="77"/>
      <c r="K5" s="77"/>
      <c r="L5" s="77"/>
      <c r="M5" s="77"/>
      <c r="N5" s="77"/>
      <c r="P5" s="45"/>
      <c r="Q5" s="45"/>
      <c r="R5" s="45"/>
      <c r="S5" s="45"/>
      <c r="T5" s="15"/>
      <c r="U5" s="45"/>
      <c r="V5" s="45"/>
      <c r="W5" s="45"/>
      <c r="X5" s="35"/>
      <c r="Y5" s="170"/>
    </row>
    <row r="6" spans="1:25" s="19" customFormat="1" ht="25.05" customHeight="1">
      <c r="A6" s="78"/>
      <c r="B6" s="58"/>
      <c r="C6" s="58"/>
      <c r="D6" s="47" t="s">
        <v>29</v>
      </c>
      <c r="E6" s="47">
        <v>265</v>
      </c>
      <c r="F6" s="79"/>
      <c r="G6" s="79"/>
      <c r="H6" s="77"/>
      <c r="I6" s="77"/>
      <c r="J6" s="77"/>
      <c r="K6" s="77"/>
      <c r="L6" s="77"/>
      <c r="M6" s="77"/>
      <c r="N6" s="77"/>
      <c r="P6" s="45"/>
      <c r="Q6" s="45"/>
      <c r="R6" s="45"/>
      <c r="S6" s="45"/>
      <c r="T6" s="45"/>
      <c r="U6" s="45"/>
      <c r="V6" s="45"/>
      <c r="W6" s="45"/>
      <c r="X6" s="35"/>
      <c r="Y6" s="170"/>
    </row>
    <row r="7" spans="1:25" s="19" customFormat="1" ht="25.05" customHeight="1">
      <c r="A7" s="62"/>
      <c r="B7" s="73"/>
      <c r="C7" s="73"/>
      <c r="D7" s="47" t="s">
        <v>30</v>
      </c>
      <c r="E7" s="65">
        <f>E5/E6</f>
        <v>3.77358490566038E-3</v>
      </c>
      <c r="F7"/>
      <c r="G7" s="80"/>
      <c r="H7" s="80"/>
      <c r="I7" s="80"/>
      <c r="J7" s="80"/>
      <c r="K7" s="77"/>
      <c r="L7" s="77"/>
      <c r="M7" s="77"/>
      <c r="N7" s="77"/>
      <c r="P7" s="45"/>
      <c r="Q7" s="45"/>
      <c r="R7" s="45"/>
      <c r="S7" s="45"/>
      <c r="T7" s="45"/>
      <c r="U7" s="45"/>
      <c r="V7" s="45"/>
      <c r="W7" s="45"/>
      <c r="X7" s="35"/>
      <c r="Y7" s="170"/>
    </row>
    <row r="8" spans="1:25" s="19" customFormat="1" ht="25.05" customHeight="1">
      <c r="A8" s="71"/>
      <c r="B8" s="58"/>
      <c r="C8" s="58"/>
      <c r="D8" s="58"/>
      <c r="E8" s="58"/>
      <c r="F8"/>
      <c r="G8" s="77"/>
      <c r="H8" s="77"/>
      <c r="I8" s="77"/>
      <c r="J8" s="77"/>
      <c r="K8" s="77"/>
      <c r="L8" s="77"/>
      <c r="M8" s="77"/>
      <c r="N8" s="77"/>
      <c r="P8" s="45"/>
      <c r="Q8" s="45"/>
      <c r="R8" s="45"/>
      <c r="S8" s="45"/>
      <c r="T8" s="45"/>
      <c r="U8" s="45"/>
      <c r="V8" s="45"/>
      <c r="W8" s="45"/>
      <c r="X8" s="35"/>
      <c r="Y8" s="170"/>
    </row>
    <row r="9" spans="1:25" s="19" customFormat="1" ht="25.05" customHeight="1">
      <c r="A9" s="71"/>
      <c r="B9" s="58"/>
      <c r="C9" s="58"/>
      <c r="D9" s="58"/>
      <c r="E9" s="81"/>
      <c r="F9"/>
      <c r="G9" s="77"/>
      <c r="H9" s="77"/>
      <c r="I9" s="77"/>
      <c r="J9" s="77"/>
      <c r="K9" s="77"/>
      <c r="L9" s="77"/>
      <c r="M9" s="77"/>
      <c r="N9" s="77"/>
      <c r="P9" s="45"/>
      <c r="Q9" s="45"/>
      <c r="R9" s="45"/>
      <c r="S9" s="45"/>
      <c r="T9" s="45"/>
      <c r="U9" s="45"/>
      <c r="V9" s="45"/>
      <c r="W9" s="45"/>
      <c r="X9" s="35"/>
      <c r="Y9" s="170"/>
    </row>
    <row r="10" spans="1:25" s="19" customFormat="1" ht="25.05" customHeight="1">
      <c r="A10" s="71"/>
      <c r="B10" s="71"/>
      <c r="C10" s="71"/>
      <c r="D10" s="57"/>
      <c r="E10" s="82"/>
      <c r="F10"/>
      <c r="G10" s="77"/>
      <c r="H10" s="77"/>
      <c r="I10" s="77"/>
      <c r="J10" s="77"/>
      <c r="K10" s="77"/>
      <c r="L10" s="77"/>
      <c r="M10" s="77"/>
      <c r="N10" s="77"/>
      <c r="P10" s="45"/>
      <c r="Q10" s="45"/>
      <c r="R10" s="45"/>
      <c r="S10" s="45"/>
      <c r="T10" s="45"/>
      <c r="U10" s="45"/>
      <c r="V10" s="45"/>
      <c r="W10" s="45"/>
      <c r="X10" s="35"/>
      <c r="Y10" s="170"/>
    </row>
    <row r="11" spans="1:25" s="19" customFormat="1" ht="25.05" customHeight="1">
      <c r="A11" s="71"/>
      <c r="B11" s="71"/>
      <c r="C11" s="71"/>
      <c r="D11" s="57"/>
      <c r="E11" s="82"/>
      <c r="F11"/>
      <c r="G11" s="35"/>
      <c r="H11" s="45"/>
      <c r="I11" s="45"/>
      <c r="J11" s="45"/>
      <c r="K11" s="45"/>
      <c r="L11" s="45"/>
      <c r="M11" s="45"/>
      <c r="N11" s="84"/>
      <c r="P11" s="45"/>
      <c r="Q11" s="45"/>
      <c r="R11" s="45"/>
      <c r="S11" s="45"/>
      <c r="T11" s="45"/>
      <c r="U11" s="45"/>
      <c r="V11" s="45"/>
      <c r="W11" s="45"/>
      <c r="X11" s="35"/>
      <c r="Y11" s="170"/>
    </row>
    <row r="12" spans="1:25" s="19" customFormat="1" ht="25.05" customHeight="1">
      <c r="A12" s="71"/>
      <c r="B12" s="71"/>
      <c r="C12" s="71"/>
      <c r="D12" s="57"/>
      <c r="E12" s="81"/>
      <c r="F12"/>
      <c r="G12" s="45"/>
      <c r="H12" s="45"/>
      <c r="I12" s="45"/>
      <c r="J12" s="45"/>
      <c r="K12" s="45"/>
      <c r="L12" s="45"/>
      <c r="M12" s="45"/>
      <c r="N12" s="84"/>
      <c r="P12" s="45"/>
      <c r="Q12" s="45"/>
      <c r="R12" s="45"/>
      <c r="S12" s="45"/>
      <c r="T12" s="45"/>
      <c r="U12" s="45"/>
      <c r="V12" s="45"/>
      <c r="W12" s="45"/>
      <c r="X12" s="35"/>
      <c r="Y12" s="170"/>
    </row>
    <row r="13" spans="1:25" s="19" customFormat="1" ht="25.05" customHeight="1">
      <c r="A13" s="71"/>
      <c r="B13" s="71"/>
      <c r="C13" s="71"/>
      <c r="D13" s="71"/>
      <c r="E13" s="71"/>
      <c r="F13"/>
      <c r="G13" s="15"/>
      <c r="H13" s="15"/>
      <c r="I13" s="15"/>
      <c r="J13" s="15"/>
      <c r="K13" s="15"/>
      <c r="L13" s="15"/>
      <c r="M13" s="15"/>
      <c r="N13" s="52"/>
      <c r="P13" s="45"/>
      <c r="Q13" s="45"/>
      <c r="R13" s="45"/>
      <c r="S13" s="45"/>
      <c r="T13" s="45"/>
      <c r="U13" s="45"/>
      <c r="V13" s="45"/>
      <c r="W13" s="45"/>
      <c r="X13" s="45"/>
      <c r="Y13" s="170"/>
    </row>
    <row r="14" spans="1:25" s="19" customFormat="1" ht="25.05" customHeight="1">
      <c r="A14" s="71"/>
      <c r="B14" s="71"/>
      <c r="C14" s="71"/>
      <c r="D14" s="71"/>
      <c r="E14" s="71"/>
      <c r="F14" s="12"/>
      <c r="G14" s="15"/>
      <c r="H14" s="15"/>
      <c r="I14" s="15"/>
      <c r="J14" s="15"/>
      <c r="K14" s="15"/>
      <c r="L14" s="15"/>
      <c r="M14" s="15"/>
      <c r="N14" s="52"/>
      <c r="P14" s="15"/>
      <c r="Q14" s="15"/>
      <c r="R14" s="15"/>
      <c r="S14" s="15"/>
      <c r="T14" s="15"/>
      <c r="U14" s="15"/>
      <c r="V14" s="15"/>
      <c r="W14" s="15"/>
      <c r="X14" s="15"/>
      <c r="Y14" s="170"/>
    </row>
    <row r="15" spans="1:25" s="19" customFormat="1" ht="25.05" customHeight="1">
      <c r="A15" s="71"/>
      <c r="B15" s="71"/>
      <c r="C15" s="71"/>
      <c r="D15" s="71"/>
      <c r="E15" s="71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70"/>
    </row>
    <row r="16" spans="1:25" s="19" customFormat="1" ht="25.05" customHeight="1">
      <c r="A16" s="7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3"/>
      <c r="Y16" s="170"/>
    </row>
    <row r="17" spans="1:25" s="19" customFormat="1" ht="25.05" customHeight="1">
      <c r="A17" s="7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76"/>
      <c r="B18" s="12"/>
      <c r="C18" s="12"/>
      <c r="D18" s="12"/>
      <c r="E18" s="83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A19" s="56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1:25" s="19" customFormat="1" ht="25.05" customHeight="1">
      <c r="A20" s="56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A21" s="56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A22" s="56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A23" s="56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A24" s="56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A25" s="56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A26" s="56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6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6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6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6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6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6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6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6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6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6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6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6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6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6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6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6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6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6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6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6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6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85" zoomScaleNormal="85" workbookViewId="0">
      <selection activeCell="M6" sqref="M6"/>
    </sheetView>
  </sheetViews>
  <sheetFormatPr defaultColWidth="9" defaultRowHeight="25.05" customHeight="1"/>
  <cols>
    <col min="1" max="1" width="14.6640625" style="56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3" t="s">
        <v>81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77" t="s">
        <v>82</v>
      </c>
      <c r="B2" s="155"/>
      <c r="C2" s="155"/>
      <c r="D2" s="155"/>
      <c r="E2" s="155"/>
      <c r="F2" s="22"/>
      <c r="G2" s="163" t="s">
        <v>2</v>
      </c>
      <c r="H2" s="167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0"/>
      <c r="H3" s="168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8"/>
      <c r="Q3" s="168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7.45" customHeight="1">
      <c r="A4" s="57">
        <v>45807</v>
      </c>
      <c r="B4" s="58">
        <v>5</v>
      </c>
      <c r="C4" s="58" t="s">
        <v>83</v>
      </c>
      <c r="D4" s="58">
        <v>510</v>
      </c>
      <c r="E4" s="58">
        <v>1</v>
      </c>
      <c r="F4" s="12"/>
      <c r="G4" s="181" t="s">
        <v>61</v>
      </c>
      <c r="H4" s="34">
        <v>4</v>
      </c>
      <c r="I4" s="34"/>
      <c r="J4" s="34">
        <v>505</v>
      </c>
      <c r="K4" s="34" t="s">
        <v>74</v>
      </c>
      <c r="L4" s="58"/>
      <c r="M4" s="39"/>
      <c r="N4" s="34"/>
      <c r="O4" s="68"/>
      <c r="P4" s="63" t="s">
        <v>84</v>
      </c>
      <c r="Q4" s="58">
        <v>5</v>
      </c>
      <c r="R4" s="58" t="s">
        <v>83</v>
      </c>
      <c r="S4" s="58">
        <v>510</v>
      </c>
      <c r="T4" s="58">
        <v>1</v>
      </c>
      <c r="U4" s="39"/>
      <c r="V4" s="58"/>
      <c r="W4" s="70"/>
      <c r="X4" s="71"/>
      <c r="Y4" s="170"/>
    </row>
    <row r="5" spans="1:25" s="19" customFormat="1" ht="25.05" customHeight="1">
      <c r="A5" s="57" t="s">
        <v>85</v>
      </c>
      <c r="B5" s="58">
        <v>1</v>
      </c>
      <c r="C5" s="58" t="s">
        <v>86</v>
      </c>
      <c r="D5" s="58">
        <v>142</v>
      </c>
      <c r="E5" s="58">
        <v>1</v>
      </c>
      <c r="F5" s="12"/>
      <c r="G5" s="182"/>
      <c r="H5" s="34">
        <v>4</v>
      </c>
      <c r="I5" s="34"/>
      <c r="J5" s="34">
        <v>510</v>
      </c>
      <c r="K5" s="34" t="s">
        <v>87</v>
      </c>
      <c r="L5" s="58"/>
      <c r="M5" s="39"/>
      <c r="N5" s="34"/>
      <c r="O5" s="68"/>
      <c r="P5" s="57"/>
      <c r="Q5" s="58"/>
      <c r="R5" s="72"/>
      <c r="S5" s="47" t="s">
        <v>26</v>
      </c>
      <c r="T5" s="47">
        <v>1</v>
      </c>
      <c r="U5" s="72"/>
      <c r="V5" s="58"/>
      <c r="W5" s="70"/>
      <c r="X5" s="71"/>
      <c r="Y5" s="170"/>
    </row>
    <row r="6" spans="1:25" s="19" customFormat="1" ht="27.45" customHeight="1">
      <c r="A6" s="160" t="s">
        <v>17</v>
      </c>
      <c r="B6" s="58">
        <v>1</v>
      </c>
      <c r="C6" s="60" t="s">
        <v>88</v>
      </c>
      <c r="D6" s="60">
        <v>327</v>
      </c>
      <c r="E6" s="58">
        <v>1</v>
      </c>
      <c r="F6" s="12"/>
      <c r="G6" s="182"/>
      <c r="H6" s="34">
        <v>4</v>
      </c>
      <c r="I6" s="34"/>
      <c r="J6" s="34">
        <v>512</v>
      </c>
      <c r="K6" s="34" t="s">
        <v>89</v>
      </c>
      <c r="L6" s="58"/>
      <c r="M6" s="39"/>
      <c r="N6" s="34"/>
      <c r="O6" s="68"/>
      <c r="P6" s="61"/>
      <c r="Q6" s="58"/>
      <c r="R6" s="72"/>
      <c r="S6" s="72"/>
      <c r="T6" s="58"/>
      <c r="U6" s="58"/>
      <c r="V6" s="58"/>
      <c r="W6" s="70"/>
      <c r="X6" s="71"/>
      <c r="Y6" s="170"/>
    </row>
    <row r="7" spans="1:25" s="19" customFormat="1" ht="25.05" customHeight="1">
      <c r="A7" s="161"/>
      <c r="B7" s="58">
        <v>1</v>
      </c>
      <c r="C7" s="58" t="s">
        <v>90</v>
      </c>
      <c r="D7" s="58">
        <v>502</v>
      </c>
      <c r="E7" s="58">
        <v>1</v>
      </c>
      <c r="F7" s="12"/>
      <c r="G7" s="183"/>
      <c r="H7" s="34">
        <v>4</v>
      </c>
      <c r="I7" s="34"/>
      <c r="J7" s="34">
        <v>209</v>
      </c>
      <c r="K7" s="34" t="s">
        <v>62</v>
      </c>
      <c r="L7" s="58"/>
      <c r="M7" s="39"/>
      <c r="N7" s="34"/>
      <c r="O7" s="68"/>
      <c r="P7" s="57"/>
      <c r="Q7" s="58"/>
      <c r="R7" s="72"/>
      <c r="S7" s="72"/>
      <c r="T7" s="58"/>
      <c r="U7" s="73"/>
      <c r="V7" s="58"/>
      <c r="W7" s="70"/>
      <c r="X7" s="71"/>
      <c r="Y7" s="170"/>
    </row>
    <row r="8" spans="1:25" s="19" customFormat="1" ht="25.05" customHeight="1">
      <c r="A8" s="162"/>
      <c r="B8" s="58">
        <v>1</v>
      </c>
      <c r="C8" s="58" t="s">
        <v>91</v>
      </c>
      <c r="D8" s="58">
        <v>512</v>
      </c>
      <c r="E8" s="58">
        <v>1</v>
      </c>
      <c r="F8" s="12"/>
      <c r="G8" s="181" t="s">
        <v>92</v>
      </c>
      <c r="H8" s="34">
        <v>1</v>
      </c>
      <c r="I8" s="34" t="s">
        <v>93</v>
      </c>
      <c r="J8" s="47" t="s">
        <v>26</v>
      </c>
      <c r="K8" s="47">
        <v>5</v>
      </c>
      <c r="L8" s="34"/>
      <c r="M8" s="34">
        <v>146</v>
      </c>
      <c r="N8" s="34">
        <v>1</v>
      </c>
      <c r="O8" s="68"/>
      <c r="P8" s="57"/>
      <c r="Q8" s="58"/>
      <c r="R8" s="72"/>
      <c r="S8" s="58"/>
      <c r="T8" s="58"/>
      <c r="U8" s="58"/>
      <c r="V8" s="15"/>
      <c r="W8" s="74"/>
      <c r="X8" s="71"/>
      <c r="Y8" s="170"/>
    </row>
    <row r="9" spans="1:25" s="19" customFormat="1" ht="25.05" customHeight="1">
      <c r="A9" s="57"/>
      <c r="B9" s="58"/>
      <c r="C9" s="58"/>
      <c r="D9" s="47" t="s">
        <v>26</v>
      </c>
      <c r="E9" s="47">
        <v>5</v>
      </c>
      <c r="F9" s="12"/>
      <c r="G9" s="183"/>
      <c r="H9" s="34">
        <v>1</v>
      </c>
      <c r="I9" s="34" t="s">
        <v>94</v>
      </c>
      <c r="J9" s="34"/>
      <c r="K9" s="34"/>
      <c r="L9" s="34"/>
      <c r="M9" s="34">
        <v>117</v>
      </c>
      <c r="N9" s="34">
        <v>1</v>
      </c>
      <c r="O9" s="68"/>
      <c r="P9" s="57"/>
      <c r="Q9" s="58"/>
      <c r="R9" s="72"/>
      <c r="S9" s="58"/>
      <c r="T9" s="15"/>
      <c r="U9" s="15"/>
      <c r="V9" s="15"/>
      <c r="W9" s="75"/>
      <c r="X9" s="71"/>
      <c r="Y9" s="170"/>
    </row>
    <row r="10" spans="1:25" s="19" customFormat="1" ht="25.05" customHeight="1">
      <c r="A10" s="57"/>
      <c r="B10" s="58"/>
      <c r="C10" s="58"/>
      <c r="D10" s="47" t="s">
        <v>29</v>
      </c>
      <c r="E10" s="47">
        <v>334</v>
      </c>
      <c r="F10" s="12"/>
      <c r="G10" s="63" t="s">
        <v>64</v>
      </c>
      <c r="H10" s="34">
        <v>3</v>
      </c>
      <c r="I10" s="34" t="s">
        <v>95</v>
      </c>
      <c r="J10" s="34"/>
      <c r="K10" s="34"/>
      <c r="L10" s="34"/>
      <c r="M10" s="34">
        <v>208</v>
      </c>
      <c r="N10" s="34">
        <v>1</v>
      </c>
      <c r="O10" s="68"/>
      <c r="P10" s="57"/>
      <c r="Q10" s="58"/>
      <c r="R10" s="58"/>
      <c r="S10" s="58"/>
      <c r="T10" s="58"/>
      <c r="U10" s="15"/>
      <c r="V10" s="15"/>
      <c r="W10" s="74"/>
      <c r="X10" s="71"/>
      <c r="Y10" s="170"/>
    </row>
    <row r="11" spans="1:25" s="19" customFormat="1" ht="25.05" customHeight="1">
      <c r="A11" s="64"/>
      <c r="B11" s="58"/>
      <c r="C11" s="58"/>
      <c r="D11" s="47" t="s">
        <v>30</v>
      </c>
      <c r="E11" s="65">
        <f>E9/E10</f>
        <v>1.49700598802395E-2</v>
      </c>
      <c r="F11" s="12"/>
      <c r="G11" s="63" t="s">
        <v>66</v>
      </c>
      <c r="H11" s="34">
        <v>1</v>
      </c>
      <c r="I11" s="34" t="s">
        <v>96</v>
      </c>
      <c r="J11" s="34"/>
      <c r="K11" s="34"/>
      <c r="L11" s="34"/>
      <c r="M11" s="34">
        <v>109</v>
      </c>
      <c r="N11" s="34">
        <v>1</v>
      </c>
      <c r="O11" s="68"/>
      <c r="P11" s="59"/>
      <c r="Q11" s="58"/>
      <c r="R11" s="72"/>
      <c r="S11" s="72"/>
      <c r="T11" s="58"/>
      <c r="U11" s="71"/>
      <c r="V11" s="71"/>
      <c r="W11" s="71"/>
      <c r="X11" s="71"/>
      <c r="Y11" s="170"/>
    </row>
    <row r="12" spans="1:25" s="19" customFormat="1" ht="25.05" customHeight="1">
      <c r="A12" s="64"/>
      <c r="B12" s="58"/>
      <c r="C12" s="58"/>
      <c r="D12" s="58"/>
      <c r="E12" s="58"/>
      <c r="F12" s="12"/>
      <c r="G12" s="63"/>
      <c r="H12" s="52"/>
      <c r="I12" s="52"/>
      <c r="J12" s="52"/>
      <c r="K12" s="52"/>
      <c r="L12" s="52"/>
      <c r="M12" s="47" t="s">
        <v>26</v>
      </c>
      <c r="N12" s="47">
        <v>4</v>
      </c>
      <c r="O12" s="68"/>
      <c r="P12" s="59"/>
      <c r="Q12" s="58"/>
      <c r="R12" s="72"/>
      <c r="S12" s="72"/>
      <c r="T12" s="58"/>
      <c r="U12" s="50"/>
      <c r="V12" s="50"/>
      <c r="W12" s="50"/>
      <c r="X12" s="50"/>
      <c r="Y12" s="170"/>
    </row>
    <row r="13" spans="1:25" s="19" customFormat="1" ht="25.05" customHeight="1">
      <c r="A13" s="66"/>
      <c r="B13" s="58"/>
      <c r="C13" s="58"/>
      <c r="D13" s="58"/>
      <c r="E13" s="58"/>
      <c r="F13" s="12"/>
      <c r="G13" s="63"/>
      <c r="H13" s="52"/>
      <c r="I13" s="52"/>
      <c r="J13" s="52"/>
      <c r="K13" s="52"/>
      <c r="L13" s="52"/>
      <c r="M13" s="52"/>
      <c r="N13" s="52"/>
      <c r="O13" s="68"/>
      <c r="P13" s="59"/>
      <c r="Q13" s="58"/>
      <c r="R13" s="72"/>
      <c r="S13" s="72"/>
      <c r="T13" s="58"/>
      <c r="U13" s="15"/>
      <c r="V13" s="15"/>
      <c r="W13" s="15"/>
      <c r="X13" s="15"/>
      <c r="Y13" s="170"/>
    </row>
    <row r="14" spans="1:25" s="19" customFormat="1" ht="25.05" customHeight="1">
      <c r="A14" s="57"/>
      <c r="B14" s="58"/>
      <c r="C14" s="58"/>
      <c r="D14" s="58"/>
      <c r="E14" s="58"/>
      <c r="F14" s="12"/>
      <c r="G14" s="67"/>
      <c r="H14" s="43"/>
      <c r="I14" s="43"/>
      <c r="J14" s="43"/>
      <c r="K14" s="43"/>
      <c r="L14" s="43"/>
      <c r="M14" s="43"/>
      <c r="N14" s="43"/>
      <c r="O14" s="69"/>
      <c r="P14" s="57"/>
      <c r="Q14" s="58"/>
      <c r="R14" s="72"/>
      <c r="S14" s="72"/>
      <c r="T14" s="58"/>
      <c r="U14" s="15"/>
      <c r="V14" s="15"/>
      <c r="W14" s="15"/>
      <c r="X14" s="15"/>
      <c r="Y14" s="170"/>
    </row>
    <row r="15" spans="1:25" s="19" customFormat="1" ht="25.05" customHeight="1">
      <c r="A15" s="57"/>
      <c r="B15" s="58"/>
      <c r="C15" s="58"/>
      <c r="D15" s="58"/>
      <c r="E15" s="58"/>
      <c r="F15" s="12"/>
      <c r="G15" s="67"/>
      <c r="H15" s="43"/>
      <c r="I15" s="43"/>
      <c r="J15" s="43"/>
      <c r="K15" s="43"/>
      <c r="L15" s="43"/>
      <c r="M15" s="43"/>
      <c r="N15" s="43"/>
      <c r="O15" s="69"/>
      <c r="P15" s="57"/>
      <c r="Q15" s="58"/>
      <c r="R15" s="58"/>
      <c r="S15" s="58"/>
      <c r="T15" s="58"/>
      <c r="U15" s="15"/>
      <c r="V15" s="15"/>
      <c r="W15" s="15"/>
      <c r="X15" s="15"/>
      <c r="Y15" s="170"/>
    </row>
    <row r="16" spans="1:25" s="19" customFormat="1" ht="25.05" customHeight="1">
      <c r="A16" s="56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6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6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6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6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6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6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6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6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6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6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6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6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6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6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6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6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6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6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6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6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7">
    <mergeCell ref="Y2:Y15"/>
    <mergeCell ref="A6:A8"/>
    <mergeCell ref="G2:G3"/>
    <mergeCell ref="G4:G7"/>
    <mergeCell ref="G8:G9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L14" sqref="L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3" t="s">
        <v>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54"/>
    </row>
    <row r="2" spans="1:25" s="17" customFormat="1" ht="39" customHeight="1">
      <c r="A2" s="155" t="s">
        <v>98</v>
      </c>
      <c r="B2" s="155"/>
      <c r="C2" s="155"/>
      <c r="D2" s="155"/>
      <c r="E2" s="155"/>
      <c r="F2" s="22"/>
      <c r="G2" s="163" t="s">
        <v>2</v>
      </c>
      <c r="H2" s="168" t="s">
        <v>3</v>
      </c>
      <c r="I2" s="168" t="s">
        <v>4</v>
      </c>
      <c r="J2" s="172" t="s">
        <v>5</v>
      </c>
      <c r="K2" s="173"/>
      <c r="L2" s="174"/>
      <c r="M2" s="157" t="s">
        <v>6</v>
      </c>
      <c r="N2" s="157"/>
      <c r="P2" s="167" t="s">
        <v>2</v>
      </c>
      <c r="Q2" s="167" t="s">
        <v>3</v>
      </c>
      <c r="R2" s="167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70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0"/>
      <c r="H3" s="169"/>
      <c r="I3" s="169"/>
      <c r="J3" s="28" t="s">
        <v>13</v>
      </c>
      <c r="K3" s="38" t="s">
        <v>14</v>
      </c>
      <c r="L3" s="23" t="s">
        <v>15</v>
      </c>
      <c r="M3" s="23" t="s">
        <v>11</v>
      </c>
      <c r="N3" s="23" t="s">
        <v>12</v>
      </c>
      <c r="P3" s="167"/>
      <c r="Q3" s="167"/>
      <c r="R3" s="16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0"/>
    </row>
    <row r="4" spans="1:25" s="19" customFormat="1" ht="25.05" customHeight="1">
      <c r="A4" s="29"/>
      <c r="B4" s="15"/>
      <c r="C4" s="30"/>
      <c r="D4" s="15"/>
      <c r="E4" s="15"/>
      <c r="F4" s="12"/>
      <c r="G4" s="181" t="s">
        <v>61</v>
      </c>
      <c r="H4" s="31" t="s">
        <v>72</v>
      </c>
      <c r="I4" s="39"/>
      <c r="J4" s="40">
        <v>315</v>
      </c>
      <c r="K4" s="41" t="s">
        <v>73</v>
      </c>
      <c r="L4" s="42"/>
      <c r="M4" s="39"/>
      <c r="N4" s="43"/>
      <c r="P4" s="32"/>
      <c r="Q4" s="15"/>
      <c r="R4" s="15"/>
      <c r="S4" s="15"/>
      <c r="T4" s="15"/>
      <c r="U4" s="15"/>
      <c r="V4" s="15"/>
      <c r="W4" s="15"/>
      <c r="X4" s="15"/>
      <c r="Y4" s="170"/>
    </row>
    <row r="5" spans="1:25" s="19" customFormat="1" ht="25.05" customHeight="1">
      <c r="A5" s="29"/>
      <c r="B5" s="29"/>
      <c r="C5" s="29"/>
      <c r="D5" s="32"/>
      <c r="E5" s="15"/>
      <c r="F5" s="12"/>
      <c r="G5" s="182"/>
      <c r="H5" s="31" t="s">
        <v>72</v>
      </c>
      <c r="I5" s="39"/>
      <c r="J5" s="44">
        <v>314</v>
      </c>
      <c r="K5" s="41" t="s">
        <v>73</v>
      </c>
      <c r="L5" s="42"/>
      <c r="M5" s="39"/>
      <c r="N5" s="43"/>
      <c r="P5" s="45"/>
      <c r="Q5" s="15"/>
      <c r="R5" s="15"/>
      <c r="S5" s="15"/>
      <c r="T5" s="15"/>
      <c r="U5" s="15"/>
      <c r="V5" s="15"/>
      <c r="W5" s="15"/>
      <c r="X5" s="15"/>
      <c r="Y5" s="170"/>
    </row>
    <row r="6" spans="1:25" s="19" customFormat="1" ht="25.05" customHeight="1">
      <c r="A6" s="29"/>
      <c r="B6" s="29"/>
      <c r="C6" s="29"/>
      <c r="D6" s="32"/>
      <c r="E6" s="15"/>
      <c r="F6" s="12"/>
      <c r="G6" s="182"/>
      <c r="H6" s="31" t="s">
        <v>72</v>
      </c>
      <c r="I6" s="39"/>
      <c r="J6" s="40">
        <v>405</v>
      </c>
      <c r="K6" s="41" t="s">
        <v>73</v>
      </c>
      <c r="L6" s="46"/>
      <c r="M6" s="39"/>
      <c r="N6" s="43"/>
      <c r="P6" s="45"/>
      <c r="Q6" s="15"/>
      <c r="R6" s="15"/>
      <c r="S6" s="15"/>
      <c r="T6" s="15"/>
      <c r="U6" s="15"/>
      <c r="V6" s="15"/>
      <c r="W6" s="15"/>
      <c r="X6" s="49"/>
      <c r="Y6" s="170"/>
    </row>
    <row r="7" spans="1:25" s="19" customFormat="1" ht="25.05" customHeight="1">
      <c r="A7" s="29"/>
      <c r="B7" s="29"/>
      <c r="C7" s="29"/>
      <c r="D7" s="32"/>
      <c r="E7" s="33"/>
      <c r="F7" s="12"/>
      <c r="G7" s="182"/>
      <c r="H7" s="31" t="s">
        <v>72</v>
      </c>
      <c r="I7" s="39"/>
      <c r="J7" s="40">
        <v>404</v>
      </c>
      <c r="K7" s="41" t="s">
        <v>73</v>
      </c>
      <c r="L7" s="42"/>
      <c r="M7" s="39"/>
      <c r="N7" s="43"/>
      <c r="P7" s="45"/>
      <c r="Q7" s="15"/>
      <c r="R7" s="15"/>
      <c r="S7" s="15"/>
      <c r="T7" s="15"/>
      <c r="U7" s="15"/>
      <c r="V7" s="15"/>
      <c r="W7" s="15"/>
      <c r="X7" s="49"/>
      <c r="Y7" s="170"/>
    </row>
    <row r="8" spans="1:25" s="19" customFormat="1" ht="25.05" customHeight="1">
      <c r="A8" s="29"/>
      <c r="B8" s="29"/>
      <c r="C8" s="29"/>
      <c r="D8" s="29"/>
      <c r="E8" s="29"/>
      <c r="F8" s="12"/>
      <c r="G8" s="183"/>
      <c r="H8" s="31" t="s">
        <v>72</v>
      </c>
      <c r="I8" s="39"/>
      <c r="J8" s="40">
        <v>402</v>
      </c>
      <c r="K8" s="41" t="s">
        <v>73</v>
      </c>
      <c r="L8" s="42"/>
      <c r="M8" s="39"/>
      <c r="N8" s="43"/>
      <c r="P8" s="45"/>
      <c r="Q8" s="15"/>
      <c r="R8" s="15"/>
      <c r="S8" s="15"/>
      <c r="T8" s="15"/>
      <c r="U8" s="15"/>
      <c r="V8" s="15"/>
      <c r="W8" s="15"/>
      <c r="X8" s="49"/>
      <c r="Y8" s="170"/>
    </row>
    <row r="9" spans="1:25" s="19" customFormat="1" ht="25.05" customHeight="1">
      <c r="A9" s="29"/>
      <c r="B9" s="29"/>
      <c r="C9" s="29"/>
      <c r="D9" s="29"/>
      <c r="E9" s="29"/>
      <c r="F9" s="12"/>
      <c r="G9" s="181" t="s">
        <v>99</v>
      </c>
      <c r="H9" s="34">
        <v>6</v>
      </c>
      <c r="I9" s="34" t="s">
        <v>100</v>
      </c>
      <c r="J9" s="47" t="s">
        <v>26</v>
      </c>
      <c r="K9" s="47">
        <v>5</v>
      </c>
      <c r="L9" s="34"/>
      <c r="M9" s="34">
        <v>241</v>
      </c>
      <c r="N9" s="34">
        <v>1</v>
      </c>
      <c r="P9" s="45"/>
      <c r="Q9" s="15"/>
      <c r="R9" s="15"/>
      <c r="S9" s="15"/>
      <c r="T9" s="15"/>
      <c r="U9" s="15"/>
      <c r="V9" s="15"/>
      <c r="W9" s="15"/>
      <c r="X9" s="49"/>
      <c r="Y9" s="170"/>
    </row>
    <row r="10" spans="1:25" s="19" customFormat="1" ht="25.05" customHeight="1">
      <c r="A10" s="35"/>
      <c r="B10" s="15"/>
      <c r="C10" s="15"/>
      <c r="D10" s="15"/>
      <c r="E10" s="15"/>
      <c r="F10" s="12"/>
      <c r="G10" s="182"/>
      <c r="H10" s="34">
        <v>6</v>
      </c>
      <c r="I10" s="34" t="s">
        <v>101</v>
      </c>
      <c r="J10" s="34"/>
      <c r="K10" s="34"/>
      <c r="L10" s="34"/>
      <c r="M10" s="34">
        <v>335</v>
      </c>
      <c r="N10" s="34">
        <v>1</v>
      </c>
      <c r="P10" s="45"/>
      <c r="Q10" s="15"/>
      <c r="R10" s="15"/>
      <c r="S10" s="15"/>
      <c r="T10" s="15"/>
      <c r="U10" s="15"/>
      <c r="V10" s="15"/>
      <c r="W10" s="15"/>
      <c r="X10" s="49"/>
      <c r="Y10" s="170"/>
    </row>
    <row r="11" spans="1:25" s="19" customFormat="1" ht="25.05" customHeight="1">
      <c r="A11" s="35"/>
      <c r="B11" s="15"/>
      <c r="C11" s="15"/>
      <c r="D11" s="15"/>
      <c r="E11" s="15"/>
      <c r="F11" s="12"/>
      <c r="G11" s="182"/>
      <c r="H11" s="34">
        <v>6</v>
      </c>
      <c r="I11" s="34" t="s">
        <v>102</v>
      </c>
      <c r="J11" s="34"/>
      <c r="K11" s="34"/>
      <c r="L11" s="34"/>
      <c r="M11" s="34">
        <v>237</v>
      </c>
      <c r="N11" s="34">
        <v>1</v>
      </c>
      <c r="P11" s="45"/>
      <c r="Q11" s="15"/>
      <c r="R11" s="50"/>
      <c r="S11" s="50"/>
      <c r="T11" s="50"/>
      <c r="U11" s="50"/>
      <c r="V11" s="50"/>
      <c r="W11" s="50"/>
      <c r="X11" s="51"/>
      <c r="Y11" s="170"/>
    </row>
    <row r="12" spans="1:25" s="19" customFormat="1" ht="25.05" customHeight="1">
      <c r="A12" s="35"/>
      <c r="B12" s="15"/>
      <c r="C12" s="15"/>
      <c r="D12" s="15"/>
      <c r="E12" s="15"/>
      <c r="F12" s="12"/>
      <c r="G12" s="183"/>
      <c r="H12" s="34">
        <v>6</v>
      </c>
      <c r="I12" s="34" t="s">
        <v>103</v>
      </c>
      <c r="J12" s="34"/>
      <c r="K12" s="34"/>
      <c r="L12" s="34"/>
      <c r="M12" s="34">
        <v>129</v>
      </c>
      <c r="N12" s="34">
        <v>1</v>
      </c>
      <c r="P12" s="45"/>
      <c r="Q12" s="15"/>
      <c r="R12" s="15"/>
      <c r="S12" s="15"/>
      <c r="T12" s="15"/>
      <c r="U12" s="15"/>
      <c r="V12" s="15"/>
      <c r="W12" s="15"/>
      <c r="X12" s="15"/>
      <c r="Y12" s="170"/>
    </row>
    <row r="13" spans="1:25" s="19" customFormat="1" ht="25.05" customHeight="1">
      <c r="A13" s="35"/>
      <c r="B13" s="15"/>
      <c r="C13" s="30"/>
      <c r="D13" s="15"/>
      <c r="E13" s="15"/>
      <c r="F13" s="12"/>
      <c r="G13" s="36"/>
      <c r="H13" s="37"/>
      <c r="I13" s="39"/>
      <c r="J13" s="15"/>
      <c r="K13" s="15"/>
      <c r="L13" s="15"/>
      <c r="M13" s="47" t="s">
        <v>26</v>
      </c>
      <c r="N13" s="47">
        <v>4</v>
      </c>
      <c r="P13" s="15"/>
      <c r="Q13" s="15"/>
      <c r="R13" s="15"/>
      <c r="S13" s="15"/>
      <c r="T13" s="15"/>
      <c r="U13" s="15"/>
      <c r="V13" s="15"/>
      <c r="W13" s="15"/>
      <c r="X13" s="15"/>
      <c r="Y13" s="170"/>
    </row>
    <row r="14" spans="1:25" s="19" customFormat="1" ht="25.05" customHeight="1">
      <c r="A14" s="35"/>
      <c r="B14" s="15"/>
      <c r="C14" s="15"/>
      <c r="D14" s="15"/>
      <c r="E14" s="15"/>
      <c r="F14" s="12"/>
      <c r="G14" s="36"/>
      <c r="H14" s="37"/>
      <c r="I14" s="39"/>
      <c r="J14" s="15"/>
      <c r="K14" s="15"/>
      <c r="L14" s="15"/>
      <c r="M14" s="48"/>
      <c r="N14" s="43"/>
      <c r="P14" s="15"/>
      <c r="Q14" s="15"/>
      <c r="R14" s="15"/>
      <c r="S14" s="15"/>
      <c r="T14" s="15"/>
      <c r="U14" s="15"/>
      <c r="V14" s="15"/>
      <c r="W14" s="15"/>
      <c r="X14" s="15"/>
      <c r="Y14" s="170"/>
    </row>
    <row r="15" spans="1:25" s="19" customFormat="1" ht="25.05" customHeight="1">
      <c r="A15" s="35"/>
      <c r="B15" s="15"/>
      <c r="C15" s="15"/>
      <c r="D15" s="15"/>
      <c r="E15" s="15"/>
      <c r="F15" s="12"/>
      <c r="G15" s="36"/>
      <c r="H15" s="37"/>
      <c r="I15" s="39"/>
      <c r="J15" s="15"/>
      <c r="K15" s="15"/>
      <c r="L15" s="15"/>
      <c r="M15" s="48"/>
      <c r="N15" s="43"/>
      <c r="O15" s="12"/>
      <c r="P15" s="15"/>
      <c r="Q15" s="15"/>
      <c r="R15" s="15"/>
      <c r="S15" s="15"/>
      <c r="T15" s="15"/>
      <c r="U15" s="15"/>
      <c r="V15" s="15"/>
      <c r="W15" s="15"/>
      <c r="X15" s="52"/>
      <c r="Y15" s="170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3"/>
      <c r="Y16" s="55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3"/>
      <c r="Y17" s="55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3"/>
      <c r="Y18" s="55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5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5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5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6">
    <mergeCell ref="Y2:Y15"/>
    <mergeCell ref="G4:G8"/>
    <mergeCell ref="G9:G12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zoomScale="85" zoomScaleNormal="85" workbookViewId="0">
      <selection activeCell="S19" sqref="S19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7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30" customHeight="1">
      <c r="A2" s="188" t="s">
        <v>105</v>
      </c>
      <c r="B2" s="188"/>
      <c r="C2" s="188"/>
      <c r="D2" s="1"/>
      <c r="E2" s="188" t="s">
        <v>106</v>
      </c>
      <c r="F2" s="188"/>
      <c r="G2" s="188"/>
      <c r="H2" s="188"/>
      <c r="I2" s="188" t="s">
        <v>6</v>
      </c>
      <c r="J2" s="188"/>
      <c r="K2" s="191" t="s">
        <v>107</v>
      </c>
      <c r="L2" s="12"/>
      <c r="M2" s="193" t="s">
        <v>108</v>
      </c>
      <c r="N2" s="188" t="s">
        <v>7</v>
      </c>
      <c r="O2" s="188"/>
      <c r="P2" s="188" t="s">
        <v>8</v>
      </c>
      <c r="Q2" s="188"/>
      <c r="R2" s="188" t="s">
        <v>9</v>
      </c>
      <c r="S2" s="188"/>
      <c r="T2" s="195" t="s">
        <v>107</v>
      </c>
    </row>
    <row r="3" spans="1:20" ht="30" customHeight="1">
      <c r="A3" s="2" t="s">
        <v>108</v>
      </c>
      <c r="B3" s="2" t="s">
        <v>109</v>
      </c>
      <c r="C3" s="2" t="s">
        <v>110</v>
      </c>
      <c r="D3" s="1"/>
      <c r="E3" s="2" t="s">
        <v>108</v>
      </c>
      <c r="F3" s="2" t="s">
        <v>111</v>
      </c>
      <c r="G3" s="2" t="s">
        <v>112</v>
      </c>
      <c r="H3" s="2" t="s">
        <v>110</v>
      </c>
      <c r="I3" s="2" t="s">
        <v>29</v>
      </c>
      <c r="J3" s="2" t="s">
        <v>110</v>
      </c>
      <c r="K3" s="191"/>
      <c r="L3" s="13"/>
      <c r="M3" s="194"/>
      <c r="N3" s="2" t="s">
        <v>113</v>
      </c>
      <c r="O3" s="2" t="s">
        <v>110</v>
      </c>
      <c r="P3" s="2" t="s">
        <v>114</v>
      </c>
      <c r="Q3" s="2" t="s">
        <v>110</v>
      </c>
      <c r="R3" s="2" t="s">
        <v>115</v>
      </c>
      <c r="S3" s="2" t="s">
        <v>110</v>
      </c>
      <c r="T3" s="195"/>
    </row>
    <row r="4" spans="1:20" ht="19.95" customHeight="1">
      <c r="A4" s="2" t="s">
        <v>116</v>
      </c>
      <c r="B4" s="3">
        <v>9.5999999999999992E-3</v>
      </c>
      <c r="C4" s="4">
        <v>10</v>
      </c>
      <c r="D4" s="1"/>
      <c r="E4" s="2" t="s">
        <v>116</v>
      </c>
      <c r="F4" s="5">
        <v>2</v>
      </c>
      <c r="G4" s="5">
        <v>0</v>
      </c>
      <c r="H4" s="4">
        <f>20-(F4*2+G4)</f>
        <v>16</v>
      </c>
      <c r="I4" s="5">
        <v>3</v>
      </c>
      <c r="J4" s="4">
        <f>10-(I4/2)</f>
        <v>8.5</v>
      </c>
      <c r="K4" s="4">
        <f>H4+J4</f>
        <v>24.5</v>
      </c>
      <c r="L4" s="14"/>
      <c r="M4" s="2" t="s">
        <v>116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117</v>
      </c>
      <c r="B5" s="3">
        <v>1.17E-2</v>
      </c>
      <c r="C5" s="4">
        <v>10</v>
      </c>
      <c r="D5" s="1"/>
      <c r="E5" s="2" t="s">
        <v>117</v>
      </c>
      <c r="F5" s="5">
        <v>0</v>
      </c>
      <c r="G5" s="5">
        <v>0</v>
      </c>
      <c r="H5" s="4">
        <f t="shared" ref="H5:H12" si="0">20-(F5*2+G5)</f>
        <v>20</v>
      </c>
      <c r="I5" s="5">
        <v>2</v>
      </c>
      <c r="J5" s="4">
        <f t="shared" ref="J5:J12" si="1">10-(I5/2)</f>
        <v>9</v>
      </c>
      <c r="K5" s="4">
        <f t="shared" ref="K5:K12" si="2">H5+J5</f>
        <v>29</v>
      </c>
      <c r="L5" s="14"/>
      <c r="M5" s="2" t="s">
        <v>117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118</v>
      </c>
      <c r="B6" s="3">
        <v>6.1999999999999998E-3</v>
      </c>
      <c r="C6" s="4">
        <v>10</v>
      </c>
      <c r="D6" s="1"/>
      <c r="E6" s="2" t="s">
        <v>118</v>
      </c>
      <c r="F6" s="5">
        <v>1</v>
      </c>
      <c r="G6" s="5">
        <v>0</v>
      </c>
      <c r="H6" s="4">
        <f t="shared" si="0"/>
        <v>18</v>
      </c>
      <c r="I6" s="5">
        <v>2</v>
      </c>
      <c r="J6" s="4">
        <f t="shared" si="1"/>
        <v>9</v>
      </c>
      <c r="K6" s="4">
        <f t="shared" si="2"/>
        <v>27</v>
      </c>
      <c r="L6" s="14"/>
      <c r="M6" s="2" t="s">
        <v>118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119</v>
      </c>
      <c r="B7" s="6">
        <v>1.7000000000000001E-2</v>
      </c>
      <c r="C7" s="4">
        <v>10</v>
      </c>
      <c r="D7" s="1"/>
      <c r="E7" s="2" t="s">
        <v>119</v>
      </c>
      <c r="F7" s="5">
        <v>4</v>
      </c>
      <c r="G7" s="5">
        <v>0</v>
      </c>
      <c r="H7" s="4">
        <f t="shared" si="0"/>
        <v>12</v>
      </c>
      <c r="I7" s="5">
        <v>1</v>
      </c>
      <c r="J7" s="4">
        <f t="shared" si="1"/>
        <v>9.5</v>
      </c>
      <c r="K7" s="4">
        <f t="shared" si="2"/>
        <v>21.5</v>
      </c>
      <c r="L7" s="14"/>
      <c r="M7" s="2" t="s">
        <v>120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121</v>
      </c>
      <c r="B8" s="6">
        <v>7.7999999999999996E-3</v>
      </c>
      <c r="C8" s="4">
        <v>10</v>
      </c>
      <c r="D8" s="1"/>
      <c r="E8" s="2" t="s">
        <v>121</v>
      </c>
      <c r="F8" s="5">
        <v>4</v>
      </c>
      <c r="G8" s="5">
        <v>0</v>
      </c>
      <c r="H8" s="4">
        <f t="shared" si="0"/>
        <v>12</v>
      </c>
      <c r="I8" s="5">
        <v>2</v>
      </c>
      <c r="J8" s="4">
        <f t="shared" si="1"/>
        <v>9</v>
      </c>
      <c r="K8" s="4">
        <f t="shared" si="2"/>
        <v>21</v>
      </c>
      <c r="L8" s="14"/>
      <c r="M8" s="2" t="s">
        <v>121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122</v>
      </c>
      <c r="B9" s="6">
        <v>5.5999999999999999E-3</v>
      </c>
      <c r="C9" s="4">
        <v>10</v>
      </c>
      <c r="D9" s="1"/>
      <c r="E9" s="2" t="s">
        <v>122</v>
      </c>
      <c r="F9" s="5">
        <v>5</v>
      </c>
      <c r="G9" s="5">
        <v>1</v>
      </c>
      <c r="H9" s="4">
        <f t="shared" si="0"/>
        <v>9</v>
      </c>
      <c r="I9" s="5">
        <v>0</v>
      </c>
      <c r="J9" s="4">
        <f t="shared" si="1"/>
        <v>10</v>
      </c>
      <c r="K9" s="4">
        <f t="shared" si="2"/>
        <v>19</v>
      </c>
      <c r="L9" s="14"/>
      <c r="M9" s="2" t="s">
        <v>122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123</v>
      </c>
      <c r="B10" s="6">
        <v>3.8E-3</v>
      </c>
      <c r="C10" s="4">
        <v>10</v>
      </c>
      <c r="D10" s="1"/>
      <c r="E10" s="2" t="s">
        <v>123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123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124</v>
      </c>
      <c r="B11" s="3">
        <v>1.4999999999999999E-2</v>
      </c>
      <c r="C11" s="4">
        <v>10</v>
      </c>
      <c r="D11" s="1"/>
      <c r="E11" s="2" t="s">
        <v>124</v>
      </c>
      <c r="F11" s="5">
        <v>5</v>
      </c>
      <c r="G11" s="5">
        <v>0</v>
      </c>
      <c r="H11" s="4">
        <f t="shared" si="0"/>
        <v>10</v>
      </c>
      <c r="I11" s="5">
        <v>4</v>
      </c>
      <c r="J11" s="4">
        <f t="shared" si="1"/>
        <v>8</v>
      </c>
      <c r="K11" s="4">
        <f t="shared" si="2"/>
        <v>18</v>
      </c>
      <c r="L11" s="14"/>
      <c r="M11" s="2" t="s">
        <v>124</v>
      </c>
      <c r="N11" s="5">
        <v>1</v>
      </c>
      <c r="O11" s="5">
        <f t="shared" si="3"/>
        <v>9.5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29.5</v>
      </c>
    </row>
    <row r="12" spans="1:20" ht="19.95" customHeight="1">
      <c r="A12" s="2" t="s">
        <v>125</v>
      </c>
      <c r="B12" s="3">
        <v>0</v>
      </c>
      <c r="C12" s="4">
        <v>10</v>
      </c>
      <c r="D12" s="1"/>
      <c r="E12" s="2" t="s">
        <v>125</v>
      </c>
      <c r="F12" s="5">
        <v>5</v>
      </c>
      <c r="G12" s="5">
        <v>0</v>
      </c>
      <c r="H12" s="4">
        <f t="shared" si="0"/>
        <v>10</v>
      </c>
      <c r="I12" s="5">
        <v>4</v>
      </c>
      <c r="J12" s="4">
        <f t="shared" si="1"/>
        <v>8</v>
      </c>
      <c r="K12" s="4">
        <f t="shared" si="2"/>
        <v>18</v>
      </c>
      <c r="L12" s="14"/>
      <c r="M12" s="2" t="s">
        <v>126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9" t="s">
        <v>127</v>
      </c>
      <c r="B13" s="189"/>
      <c r="C13" s="189"/>
      <c r="E13" s="189" t="s">
        <v>128</v>
      </c>
      <c r="F13" s="189"/>
      <c r="G13" s="189"/>
      <c r="H13" s="189"/>
      <c r="I13" s="189"/>
      <c r="J13" s="189"/>
      <c r="K13" s="7"/>
      <c r="M13" s="189" t="s">
        <v>129</v>
      </c>
      <c r="N13" s="189"/>
      <c r="O13" s="189"/>
      <c r="P13" s="189"/>
      <c r="Q13" s="189"/>
      <c r="R13" s="189"/>
      <c r="S13" s="189"/>
    </row>
    <row r="14" spans="1:20" ht="17.399999999999999" customHeight="1">
      <c r="A14" s="190"/>
      <c r="B14" s="190"/>
      <c r="C14" s="190"/>
      <c r="D14" s="1"/>
      <c r="E14" s="190"/>
      <c r="F14" s="190"/>
      <c r="G14" s="190"/>
      <c r="H14" s="190"/>
      <c r="I14" s="190"/>
      <c r="J14" s="190"/>
      <c r="K14" s="7"/>
      <c r="M14" s="190" t="s">
        <v>130</v>
      </c>
      <c r="N14" s="190"/>
      <c r="O14" s="190"/>
      <c r="P14" s="190"/>
      <c r="Q14" s="190"/>
      <c r="R14" s="190"/>
      <c r="S14" s="190"/>
    </row>
    <row r="15" spans="1:20" ht="18" customHeight="1">
      <c r="A15" s="190"/>
      <c r="B15" s="190"/>
      <c r="C15" s="190"/>
      <c r="D15" s="8"/>
      <c r="E15" s="196" t="s">
        <v>131</v>
      </c>
      <c r="F15" s="196"/>
      <c r="G15" s="196"/>
      <c r="H15" s="196"/>
      <c r="I15" s="196"/>
      <c r="J15" s="196"/>
      <c r="K15" s="9"/>
      <c r="L15" s="192"/>
      <c r="M15" s="190"/>
      <c r="N15" s="190"/>
      <c r="O15" s="190"/>
      <c r="P15" s="190"/>
      <c r="Q15" s="190"/>
      <c r="R15" s="190"/>
      <c r="S15" s="190"/>
    </row>
    <row r="16" spans="1:20" ht="21.6" customHeight="1">
      <c r="A16" s="190"/>
      <c r="B16" s="190"/>
      <c r="C16" s="190"/>
      <c r="D16" s="8"/>
      <c r="E16" s="196"/>
      <c r="F16" s="196"/>
      <c r="G16" s="196"/>
      <c r="H16" s="196"/>
      <c r="I16" s="196"/>
      <c r="J16" s="196"/>
      <c r="K16" s="9"/>
      <c r="L16" s="192"/>
      <c r="M16" s="190" t="s">
        <v>132</v>
      </c>
      <c r="N16" s="190"/>
      <c r="O16" s="190"/>
      <c r="P16" s="190"/>
      <c r="Q16" s="190"/>
      <c r="R16" s="190"/>
      <c r="S16" s="190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92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92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92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92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92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92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92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2025-05-30T09:19:13Z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4D4D79CB87EE45C7A56330F63B9DE738_13</vt:lpwstr>
  </property>
</Properties>
</file>