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C:\Users\Huawei\Desktop\"/>
    </mc:Choice>
  </mc:AlternateContent>
  <xr:revisionPtr revIDLastSave="0" documentId="13_ncr:1_{9410722E-8D22-4F9F-B9D2-2B62E860A57A}" xr6:coauthVersionLast="47" xr6:coauthVersionMax="47" xr10:uidLastSave="{00000000-0000-0000-0000-000000000000}"/>
  <bookViews>
    <workbookView xWindow="-108" yWindow="-108" windowWidth="23256" windowHeight="12456" tabRatio="789" activeTab="9" xr2:uid="{00000000-000D-0000-FFFF-FFFF00000000}"/>
  </bookViews>
  <sheets>
    <sheet name="高铁" sheetId="1" r:id="rId1"/>
    <sheet name="测绘  " sheetId="2" r:id="rId2"/>
    <sheet name="城轨" sheetId="3" r:id="rId3"/>
    <sheet name="桥建" sheetId="4" r:id="rId4"/>
    <sheet name="管理" sheetId="5" r:id="rId5"/>
    <sheet name="运输" sheetId="6" r:id="rId6"/>
    <sheet name="动力" sheetId="7" r:id="rId7"/>
    <sheet name="装备" sheetId="8" r:id="rId8"/>
    <sheet name="国际" sheetId="9" r:id="rId9"/>
    <sheet name="得分表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0" l="1"/>
  <c r="J6" i="10"/>
  <c r="J7" i="10"/>
  <c r="J8" i="10"/>
  <c r="J9" i="10"/>
  <c r="J10" i="10"/>
  <c r="J11" i="10"/>
  <c r="J12" i="10"/>
  <c r="H12" i="10"/>
  <c r="H11" i="10"/>
  <c r="H10" i="10"/>
  <c r="H9" i="10"/>
  <c r="H8" i="10"/>
  <c r="H7" i="10"/>
  <c r="H6" i="10"/>
  <c r="H5" i="10"/>
  <c r="J4" i="10"/>
  <c r="H4" i="10"/>
  <c r="E21" i="8"/>
  <c r="E19" i="8"/>
  <c r="E10" i="7"/>
  <c r="E8" i="7"/>
  <c r="E11" i="6"/>
  <c r="E9" i="6"/>
  <c r="E10" i="5"/>
  <c r="E8" i="5"/>
  <c r="E9" i="4"/>
  <c r="E7" i="4"/>
  <c r="E10" i="3"/>
  <c r="E8" i="3"/>
  <c r="E8" i="2"/>
  <c r="E11" i="1"/>
  <c r="E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0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（4）王泽洋</t>
        </r>
      </text>
    </comment>
    <comment ref="T4" authorId="0" shapeId="0" xr:uid="{00000000-0006-0000-00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（2）马敏杰（4）醋旭阳（6）魏佳乐</t>
        </r>
      </text>
    </comment>
    <comment ref="N5" authorId="0" shapeId="0" xr:uid="{00000000-0006-0000-00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（3）（5）床</t>
        </r>
      </text>
    </comment>
    <comment ref="N6" authorId="0" shapeId="0" xr:uid="{00000000-0006-0000-00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田佳泽
</t>
        </r>
      </text>
    </comment>
    <comment ref="N7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宋洲龙
牛辰宇
薛景元
赵佳特
</t>
        </r>
      </text>
    </comment>
    <comment ref="N8" authorId="0" shapeId="0" xr:uid="{00000000-0006-0000-00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张卓瑞
</t>
        </r>
      </text>
    </comment>
    <comment ref="N9" authorId="0" shapeId="0" xr:uid="{00000000-0006-0000-00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郎昊运
</t>
        </r>
      </text>
    </comment>
    <comment ref="N10" authorId="0" shapeId="0" xr:uid="{00000000-0006-0000-00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颉小涛
</t>
        </r>
      </text>
    </comment>
    <comment ref="N11" authorId="0" shapeId="0" xr:uid="{00000000-0006-0000-00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薛景元
</t>
        </r>
      </text>
    </comment>
    <comment ref="N12" authorId="0" shapeId="0" xr:uid="{00000000-0006-0000-0000-00000A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段蓬勃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1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焦嘉欣
</t>
        </r>
      </text>
    </comment>
    <comment ref="N5" authorId="0" shapeId="0" xr:uid="{00000000-0006-0000-01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张佳辉
</t>
        </r>
      </text>
    </comment>
    <comment ref="N6" authorId="0" shapeId="0" xr:uid="{00000000-0006-0000-01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张伟臣
</t>
        </r>
      </text>
    </comment>
    <comment ref="N7" authorId="0" shapeId="0" xr:uid="{00000000-0006-0000-01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赵豪峻
</t>
        </r>
      </text>
    </comment>
    <comment ref="N8" authorId="0" shapeId="0" xr:uid="{00000000-0006-0000-01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张林鑫
</t>
        </r>
      </text>
    </comment>
    <comment ref="N9" authorId="0" shapeId="0" xr:uid="{00000000-0006-0000-01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张浩宇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2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宋帆
</t>
        </r>
      </text>
    </comment>
    <comment ref="N5" authorId="0" shapeId="0" xr:uid="{00000000-0006-0000-02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李宇航
</t>
        </r>
      </text>
    </comment>
    <comment ref="N6" authorId="0" shapeId="0" xr:uid="{00000000-0006-0000-02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吴志江
</t>
        </r>
      </text>
    </comment>
    <comment ref="N7" authorId="0" shapeId="0" xr:uid="{00000000-0006-0000-02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谢博通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3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冯渊
</t>
        </r>
      </text>
    </comment>
    <comment ref="N5" authorId="0" shapeId="0" xr:uid="{00000000-0006-0000-03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张嘉乐
</t>
        </r>
      </text>
    </comment>
    <comment ref="N6" authorId="0" shapeId="0" xr:uid="{00000000-0006-0000-03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缑峰睿
</t>
        </r>
      </text>
    </comment>
    <comment ref="N7" authorId="0" shapeId="0" xr:uid="{00000000-0006-0000-0300-000004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高康
</t>
        </r>
      </text>
    </comment>
    <comment ref="N8" authorId="0" shapeId="0" xr:uid="{00000000-0006-0000-0300-000005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张军鹏
</t>
        </r>
      </text>
    </comment>
    <comment ref="N9" authorId="0" shapeId="0" xr:uid="{00000000-0006-0000-0300-000006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杨瑞环
</t>
        </r>
      </text>
    </comment>
    <comment ref="N10" authorId="0" shapeId="0" xr:uid="{00000000-0006-0000-0300-000007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李渊博
</t>
        </r>
      </text>
    </comment>
    <comment ref="N11" authorId="0" shapeId="0" xr:uid="{00000000-0006-0000-0300-000008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何建龙
</t>
        </r>
      </text>
    </comment>
    <comment ref="N12" authorId="0" shapeId="0" xr:uid="{00000000-0006-0000-0300-000009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唐博宇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4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张成飞</t>
        </r>
      </text>
    </comment>
    <comment ref="W4" authorId="0" shapeId="0" xr:uid="{00000000-0006-0000-04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孙熙尧</t>
        </r>
      </text>
    </comment>
    <comment ref="M5" authorId="0" shapeId="0" xr:uid="{00000000-0006-0000-0400-000003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王勇</t>
        </r>
      </text>
    </comment>
    <comment ref="W5" authorId="0" shapeId="0" xr:uid="{00000000-0006-0000-0400-000004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师博研</t>
        </r>
      </text>
    </comment>
    <comment ref="M6" authorId="0" shapeId="0" xr:uid="{00000000-0006-0000-0400-000005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康靖博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N4" authorId="0" shapeId="0" xr:uid="{00000000-0006-0000-0600-000001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李明泽
</t>
        </r>
      </text>
    </comment>
    <comment ref="T4" authorId="0" shapeId="0" xr:uid="{00000000-0006-0000-0600-000002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（4）王  彬（5）王嘉辉</t>
        </r>
      </text>
    </comment>
    <comment ref="T5" authorId="0" shapeId="0" xr:uid="{00000000-0006-0000-06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（2）李鉴按（4）李渊泽（6）李晨光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</authors>
  <commentList>
    <comment ref="M4" authorId="0" shapeId="0" xr:uid="{00000000-0006-0000-07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王泽宇</t>
        </r>
      </text>
    </comment>
    <comment ref="M5" authorId="0" shapeId="0" xr:uid="{00000000-0006-0000-07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屈一凡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杨敏</author>
    <author>Administrator</author>
  </authors>
  <commentList>
    <comment ref="M4" authorId="0" shapeId="0" xr:uid="{00000000-0006-0000-0800-000001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王俊豪</t>
        </r>
      </text>
    </comment>
    <comment ref="M5" authorId="0" shapeId="0" xr:uid="{00000000-0006-0000-0800-000002000000}">
      <text>
        <r>
          <rPr>
            <b/>
            <sz val="9"/>
            <rFont val="宋体"/>
            <family val="3"/>
            <charset val="134"/>
          </rPr>
          <t>备注:</t>
        </r>
        <r>
          <rPr>
            <sz val="9"/>
            <rFont val="宋体"/>
            <family val="3"/>
            <charset val="134"/>
          </rPr>
          <t xml:space="preserve">
张博超</t>
        </r>
      </text>
    </comment>
    <comment ref="M6" authorId="1" shapeId="0" xr:uid="{00000000-0006-0000-0800-000003000000}">
      <text>
        <r>
          <rPr>
            <b/>
            <sz val="9"/>
            <rFont val="宋体"/>
            <family val="3"/>
            <charset val="134"/>
          </rPr>
          <t>Administrator:</t>
        </r>
        <r>
          <rPr>
            <sz val="9"/>
            <rFont val="宋体"/>
            <family val="3"/>
            <charset val="134"/>
          </rPr>
          <t xml:space="preserve">
杨家兴
</t>
        </r>
      </text>
    </comment>
  </commentList>
</comments>
</file>

<file path=xl/sharedStrings.xml><?xml version="1.0" encoding="utf-8"?>
<sst xmlns="http://schemas.openxmlformats.org/spreadsheetml/2006/main" count="467" uniqueCount="148">
  <si>
    <t>高铁工程学院2024-2025学年第一学期第18周学生公寓管理情况通报</t>
  </si>
  <si>
    <t>内务不合格宿舍（学院宿舍总数：418）</t>
  </si>
  <si>
    <t>日期</t>
  </si>
  <si>
    <t>公寓号</t>
  </si>
  <si>
    <t>班级</t>
  </si>
  <si>
    <t>违禁用品</t>
  </si>
  <si>
    <t>宿舍抽烟</t>
  </si>
  <si>
    <t>滞留宿舍</t>
  </si>
  <si>
    <t>学生晚归</t>
  </si>
  <si>
    <t>夜不归宿</t>
  </si>
  <si>
    <t>注：
1、检查评分在60分以下者为内务不合格宿舍。
2、滞留宿舍是指学生在上课期间无故滞留宿舍，因病、因伤确需在宿舍休息的可持假条在宿舍休息，不属于滞留宿舍。
3、学生晚归指每天晚上无故于10:30以后进入学生宿舍者，学生因集体活动、训练、勤工助学等特殊情况确需晚归的，可持证明进入宿舍，不属于晚归。
4、在宿舍抓住抽烟、发现烟、烟头、烟灰、打火机均计入抽烟情况</t>
  </si>
  <si>
    <t>宿舍号</t>
  </si>
  <si>
    <t>个数</t>
  </si>
  <si>
    <t>宿舍号（姓名）</t>
  </si>
  <si>
    <t>大功率电器、管制刀具</t>
  </si>
  <si>
    <t>酒、宠物等</t>
  </si>
  <si>
    <t>人数</t>
  </si>
  <si>
    <t>铁成高铁3221高铁3223 24建管3222</t>
  </si>
  <si>
    <t>铁工3245</t>
  </si>
  <si>
    <t>高维3222</t>
  </si>
  <si>
    <t>铁工3232 3233</t>
  </si>
  <si>
    <t>高铁3244</t>
  </si>
  <si>
    <t>总计：1</t>
  </si>
  <si>
    <t>铁工3221 22 23 24</t>
  </si>
  <si>
    <t>2025/12/30
（自律委员会）</t>
  </si>
  <si>
    <t>高铁3223</t>
  </si>
  <si>
    <t>建管3234铁工3235</t>
  </si>
  <si>
    <t>铁成高铁3231</t>
  </si>
  <si>
    <t>土木专升本2401</t>
  </si>
  <si>
    <t>425、426、427、428、429</t>
  </si>
  <si>
    <t>铁工3224</t>
  </si>
  <si>
    <t>总计</t>
  </si>
  <si>
    <t>土木专升本2301</t>
  </si>
  <si>
    <t>宿舍总数</t>
  </si>
  <si>
    <t>铁工3235</t>
  </si>
  <si>
    <t>不合格率</t>
  </si>
  <si>
    <t>2025/1/1
（自律委员会）</t>
  </si>
  <si>
    <t>高铁3233</t>
  </si>
  <si>
    <t>总计：9</t>
  </si>
  <si>
    <t>测绘与检测学院2024-2025学年第一学期第18周学生公寓管理情况通报</t>
  </si>
  <si>
    <t>内务不合格宿舍（学院宿舍总数：257）</t>
  </si>
  <si>
    <t>航测3241</t>
  </si>
  <si>
    <t>2025/12/30
(自律委员会)</t>
  </si>
  <si>
    <t>铁成测量3241</t>
  </si>
  <si>
    <t>检测3221 24 25</t>
  </si>
  <si>
    <t>测量3245</t>
  </si>
  <si>
    <t>测量3247</t>
  </si>
  <si>
    <t>检测3244</t>
  </si>
  <si>
    <t>检测3245</t>
  </si>
  <si>
    <t>2025/1/1
(自律委员会)</t>
  </si>
  <si>
    <t>测量3244</t>
  </si>
  <si>
    <t>总计：6</t>
  </si>
  <si>
    <t>城轨工程学院2024-2025学年第一学期第18周学生公寓管理情况通报</t>
  </si>
  <si>
    <t>内务不合格宿舍（学院宿舍总数：324）</t>
  </si>
  <si>
    <t>市政3232</t>
  </si>
  <si>
    <t>轨道3235</t>
  </si>
  <si>
    <t>盾构3245</t>
  </si>
  <si>
    <t>市政3241</t>
  </si>
  <si>
    <t>轨道3243市政3241</t>
  </si>
  <si>
    <t>隧道3221市政3221</t>
  </si>
  <si>
    <t>盾构3243</t>
  </si>
  <si>
    <t>总计：4</t>
  </si>
  <si>
    <t>道桥与建筑学院2024-2025学年第一学期第18周学生公寓管理情况通报</t>
  </si>
  <si>
    <t>内务不合格宿舍（学院宿舍总数：352）</t>
  </si>
  <si>
    <t>道桥3234</t>
  </si>
  <si>
    <t>装饰3231</t>
  </si>
  <si>
    <t>给排水3241 给排水3232 道桥3234</t>
  </si>
  <si>
    <t>建工5211</t>
  </si>
  <si>
    <t>给排水3241</t>
  </si>
  <si>
    <r>
      <t>3</t>
    </r>
    <r>
      <rPr>
        <sz val="12"/>
        <rFont val="宋体"/>
        <family val="3"/>
        <charset val="134"/>
        <scheme val="minor"/>
      </rPr>
      <t>34 335</t>
    </r>
  </si>
  <si>
    <t>建工3242</t>
  </si>
  <si>
    <t>道桥3203</t>
  </si>
  <si>
    <t>装饰3228</t>
  </si>
  <si>
    <t>道桥3235</t>
  </si>
  <si>
    <t>工程管理与物流学院2024-2025学年第一学期第18周学生公寓管理情况通报</t>
  </si>
  <si>
    <t>内务不合格宿舍（学院宿舍总数：256）</t>
  </si>
  <si>
    <t>1月2日</t>
  </si>
  <si>
    <t>造价3224 3225</t>
  </si>
  <si>
    <t>2024.12.29（自律委员会）</t>
  </si>
  <si>
    <t>监理3231</t>
  </si>
  <si>
    <t>1月2号</t>
  </si>
  <si>
    <t>造价3233</t>
  </si>
  <si>
    <t>造价3224</t>
  </si>
  <si>
    <t>2025.1.1（自律委员会）</t>
  </si>
  <si>
    <t>工程物流3233</t>
  </si>
  <si>
    <t>造价3225</t>
  </si>
  <si>
    <t>总计：2</t>
  </si>
  <si>
    <t>造价3222 3223</t>
  </si>
  <si>
    <t>总计：3</t>
  </si>
  <si>
    <t>铁道运输学院2024-2025学年第一学期第18周学生公寓管理情况通报</t>
  </si>
  <si>
    <t>内务不合格宿舍（学院宿舍总数：180）</t>
  </si>
  <si>
    <t>成控3221</t>
  </si>
  <si>
    <t>2024.12.28（晚上联合检查）</t>
  </si>
  <si>
    <t>铁物3221</t>
  </si>
  <si>
    <t>城控3221</t>
  </si>
  <si>
    <t>铁道动力学院2024-2025学年第一学期第18周学生公寓管理情况通报</t>
  </si>
  <si>
    <t>内务不合格宿舍（学院宿舍总数：265）</t>
  </si>
  <si>
    <t>动检3221 供电3221 城电3221</t>
  </si>
  <si>
    <t>机车3224</t>
  </si>
  <si>
    <t>动检3221 供电3221 机车3221</t>
  </si>
  <si>
    <t>供电3222 3223</t>
  </si>
  <si>
    <t>铁道装备制造学院2024-2025学年第一学期第18周学生公寓管理情况通报</t>
  </si>
  <si>
    <t>内务不合格宿舍（学院宿舍总数：334）</t>
  </si>
  <si>
    <t>机械3223</t>
  </si>
  <si>
    <t>机械3242</t>
  </si>
  <si>
    <t>机电5202</t>
  </si>
  <si>
    <t>焊接5211</t>
  </si>
  <si>
    <t>机电5204</t>
  </si>
  <si>
    <t>机电5205</t>
  </si>
  <si>
    <t>机电3221.机修3221</t>
  </si>
  <si>
    <t>机械3241.3242</t>
  </si>
  <si>
    <t>机械3222</t>
  </si>
  <si>
    <t>机电3222</t>
  </si>
  <si>
    <t>机电3224</t>
  </si>
  <si>
    <t>焊接5201</t>
  </si>
  <si>
    <t>国际交通学院2024-2025学年第一学期第18周学生公寓管理情况通报</t>
  </si>
  <si>
    <t>内务不合格宿舍（学院宿舍总数：153）</t>
  </si>
  <si>
    <t>运营3245</t>
  </si>
  <si>
    <t>铁物3244</t>
  </si>
  <si>
    <t>高铁32210</t>
  </si>
  <si>
    <t>2024-2025学年第一学期第18周学生公寓通报情况得分</t>
  </si>
  <si>
    <t>日常宿舍卫生</t>
  </si>
  <si>
    <t>违禁用品检查</t>
  </si>
  <si>
    <t>学院</t>
  </si>
  <si>
    <t>总体不合格率</t>
  </si>
  <si>
    <t>得分</t>
  </si>
  <si>
    <t>大功率电器、管制刀具数量</t>
  </si>
  <si>
    <t>酒、宠物等数量</t>
  </si>
  <si>
    <t>滞留总数</t>
  </si>
  <si>
    <t>晚归总数</t>
  </si>
  <si>
    <t>夜不归宿总数</t>
  </si>
  <si>
    <t>高铁工程学院</t>
  </si>
  <si>
    <t>测绘与检测学院</t>
  </si>
  <si>
    <t>城轨工程学院</t>
  </si>
  <si>
    <t>道桥与建筑学院</t>
  </si>
  <si>
    <t>道桥与建筑工程学院</t>
  </si>
  <si>
    <t>工程管理与物流学院</t>
  </si>
  <si>
    <t>铁道运输学院</t>
  </si>
  <si>
    <t>铁道动力学院</t>
  </si>
  <si>
    <t>铁道装备制造学院</t>
  </si>
  <si>
    <t>国际交通学院</t>
  </si>
  <si>
    <t>萨马拉交通学院</t>
  </si>
  <si>
    <t>注：不合格宿舍在10%以内（含）得10分，每增加1%（达不到1%按1%计）扣减1分，以此类推</t>
  </si>
  <si>
    <t>违禁用品：满分20分，发现大功率电器、管制刀具，每项扣2分；发现酒、宠物（猫，狗等）等，每有一项扣1分。</t>
  </si>
  <si>
    <r>
      <rPr>
        <sz val="14"/>
        <color rgb="FF000000"/>
        <rFont val="宋体"/>
        <family val="3"/>
        <charset val="134"/>
      </rPr>
      <t>滞留宿舍：满分10分，</t>
    </r>
    <r>
      <rPr>
        <sz val="14"/>
        <rFont val="宋体"/>
        <family val="3"/>
        <charset val="134"/>
      </rPr>
      <t>以宿舍为单位扣0.5分。</t>
    </r>
  </si>
  <si>
    <t>学生晚归：满分10分，晚上10:30以后无证明进入宿舍属于晚归，每人每次扣0.5分。</t>
  </si>
  <si>
    <t>宿舍抽烟：满分10分，以宿舍为单位扣0.5分。</t>
  </si>
  <si>
    <t>夜不归宿：满分10分，每人每次扣1分。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</si>
</sst>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8" formatCode="m&quot;月&quot;d&quot;日&quot;;@"/>
    <numFmt numFmtId="179" formatCode="0.00_);[Red]\(0.00\)"/>
    <numFmt numFmtId="180" formatCode="yyyy&quot;年&quot;m&quot;月&quot;d&quot;日&quot;;@"/>
    <numFmt numFmtId="181" formatCode="0_);[Red]\(0\)"/>
  </numFmts>
  <fonts count="26">
    <font>
      <sz val="11"/>
      <name val="宋体"/>
      <charset val="134"/>
    </font>
    <font>
      <b/>
      <sz val="18"/>
      <name val="仿宋"/>
      <family val="3"/>
      <charset val="134"/>
    </font>
    <font>
      <sz val="12"/>
      <color rgb="FF000000"/>
      <name val="仿宋"/>
      <family val="3"/>
      <charset val="134"/>
    </font>
    <font>
      <sz val="11"/>
      <color rgb="FF000000"/>
      <name val="Microsoft YaHei"/>
      <charset val="134"/>
    </font>
    <font>
      <b/>
      <sz val="12"/>
      <color rgb="FF000000"/>
      <name val="仿宋"/>
      <family val="3"/>
      <charset val="134"/>
    </font>
    <font>
      <sz val="14"/>
      <color rgb="FF000000"/>
      <name val="宋体"/>
      <family val="3"/>
      <charset val="134"/>
    </font>
    <font>
      <sz val="14"/>
      <name val="宋体"/>
      <family val="3"/>
      <charset val="134"/>
    </font>
    <font>
      <b/>
      <sz val="11"/>
      <color rgb="FF000000"/>
      <name val="Microsoft YaHei UI"/>
      <family val="2"/>
      <charset val="134"/>
    </font>
    <font>
      <sz val="11"/>
      <color rgb="FF000000"/>
      <name val="宋体"/>
      <family val="3"/>
      <charset val="134"/>
    </font>
    <font>
      <b/>
      <sz val="12"/>
      <color rgb="FF000000"/>
      <name val="宋体"/>
      <family val="3"/>
      <charset val="134"/>
    </font>
    <font>
      <b/>
      <sz val="14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sz val="10.5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b/>
      <sz val="16"/>
      <name val="仿宋"/>
      <family val="3"/>
      <charset val="134"/>
    </font>
    <font>
      <sz val="11"/>
      <color theme="1"/>
      <name val="宋体"/>
      <family val="3"/>
      <charset val="134"/>
      <scheme val="major"/>
    </font>
    <font>
      <sz val="10"/>
      <color rgb="FF000000"/>
      <name val="Microsoft YaHei"/>
      <family val="2"/>
      <charset val="134"/>
    </font>
    <font>
      <sz val="12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name val="仿宋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</fonts>
  <fills count="8">
    <fill>
      <patternFill patternType="none"/>
    </fill>
    <fill>
      <patternFill patternType="gray125"/>
    </fill>
    <fill>
      <patternFill patternType="solid">
        <fgColor rgb="FFFCE4D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9E1F4"/>
        <bgColor indexed="64"/>
      </patternFill>
    </fill>
    <fill>
      <patternFill patternType="solid">
        <fgColor rgb="FFE3F2D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/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>
      <alignment vertical="center"/>
    </xf>
    <xf numFmtId="0" fontId="17" fillId="0" borderId="0">
      <protection locked="0"/>
    </xf>
  </cellStyleXfs>
  <cellXfs count="159">
    <xf numFmtId="0" fontId="0" fillId="0" borderId="0" xfId="0">
      <alignment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0" fontId="4" fillId="3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10" fontId="7" fillId="0" borderId="0" xfId="0" applyNumberFormat="1" applyFont="1" applyAlignment="1">
      <alignment horizontal="center" vertical="center" wrapText="1"/>
    </xf>
    <xf numFmtId="10" fontId="7" fillId="3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179" fontId="8" fillId="0" borderId="0" xfId="0" applyNumberFormat="1" applyFont="1" applyAlignment="1">
      <alignment horizontal="center" vertical="center" wrapText="1"/>
    </xf>
    <xf numFmtId="0" fontId="5" fillId="0" borderId="0" xfId="0" applyFont="1">
      <alignment vertical="center"/>
    </xf>
    <xf numFmtId="0" fontId="9" fillId="0" borderId="0" xfId="0" applyFont="1">
      <alignment vertical="center"/>
    </xf>
    <xf numFmtId="0" fontId="8" fillId="0" borderId="0" xfId="0" applyFont="1">
      <alignment vertical="center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8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178" fontId="0" fillId="0" borderId="1" xfId="0" applyNumberFormat="1" applyBorder="1">
      <alignment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180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  <xf numFmtId="58" fontId="13" fillId="0" borderId="3" xfId="0" applyNumberFormat="1" applyFont="1" applyBorder="1" applyAlignment="1">
      <alignment horizontal="center" vertical="center" wrapText="1"/>
    </xf>
    <xf numFmtId="58" fontId="13" fillId="0" borderId="1" xfId="0" applyNumberFormat="1" applyFont="1" applyBorder="1" applyAlignment="1">
      <alignment vertical="center" wrapText="1"/>
    </xf>
    <xf numFmtId="0" fontId="0" fillId="0" borderId="1" xfId="0" applyBorder="1">
      <alignment vertical="center"/>
    </xf>
    <xf numFmtId="0" fontId="0" fillId="0" borderId="4" xfId="0" applyBorder="1">
      <alignment vertical="center"/>
    </xf>
    <xf numFmtId="178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8" fontId="0" fillId="0" borderId="0" xfId="0" applyNumberFormat="1">
      <alignment vertical="center"/>
    </xf>
    <xf numFmtId="178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1" fillId="0" borderId="5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178" fontId="0" fillId="0" borderId="4" xfId="0" applyNumberForma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178" fontId="18" fillId="0" borderId="0" xfId="0" applyNumberFormat="1" applyFont="1">
      <alignment vertical="center"/>
    </xf>
    <xf numFmtId="0" fontId="6" fillId="0" borderId="0" xfId="0" applyFont="1" applyAlignment="1">
      <alignment vertical="top" wrapText="1"/>
    </xf>
    <xf numFmtId="178" fontId="8" fillId="0" borderId="0" xfId="0" applyNumberFormat="1" applyFont="1">
      <alignment vertical="center"/>
    </xf>
    <xf numFmtId="178" fontId="17" fillId="0" borderId="1" xfId="0" applyNumberFormat="1" applyFont="1" applyBorder="1" applyAlignment="1">
      <alignment horizontal="center" vertical="center"/>
    </xf>
    <xf numFmtId="178" fontId="17" fillId="0" borderId="1" xfId="0" applyNumberFormat="1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180" fontId="15" fillId="0" borderId="1" xfId="0" applyNumberFormat="1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12" fillId="0" borderId="0" xfId="0" applyFont="1">
      <alignment vertical="center"/>
    </xf>
    <xf numFmtId="0" fontId="17" fillId="0" borderId="9" xfId="0" applyFont="1" applyBorder="1" applyAlignment="1">
      <alignment horizontal="center" vertical="center"/>
    </xf>
    <xf numFmtId="0" fontId="8" fillId="6" borderId="0" xfId="0" applyFont="1" applyFill="1" applyAlignment="1">
      <alignment horizontal="center" vertical="center"/>
    </xf>
    <xf numFmtId="10" fontId="8" fillId="6" borderId="0" xfId="0" applyNumberFormat="1" applyFont="1" applyFill="1" applyAlignment="1">
      <alignment horizontal="center" vertical="center"/>
    </xf>
    <xf numFmtId="0" fontId="15" fillId="0" borderId="1" xfId="0" applyFont="1" applyBorder="1">
      <alignment vertical="center"/>
    </xf>
    <xf numFmtId="0" fontId="0" fillId="6" borderId="1" xfId="0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 vertical="center"/>
    </xf>
    <xf numFmtId="0" fontId="17" fillId="0" borderId="11" xfId="0" applyFont="1" applyBorder="1" applyAlignment="1">
      <alignment horizontal="center" vertical="center"/>
    </xf>
    <xf numFmtId="58" fontId="13" fillId="0" borderId="1" xfId="0" applyNumberFormat="1" applyFont="1" applyBorder="1" applyAlignment="1">
      <alignment horizontal="center" vertical="center" wrapText="1"/>
    </xf>
    <xf numFmtId="180" fontId="8" fillId="0" borderId="1" xfId="0" applyNumberFormat="1" applyFont="1" applyBorder="1" applyAlignment="1">
      <alignment vertical="center" wrapText="1"/>
    </xf>
    <xf numFmtId="10" fontId="0" fillId="6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17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0" fillId="6" borderId="1" xfId="0" applyFill="1" applyBorder="1">
      <alignment vertical="center"/>
    </xf>
    <xf numFmtId="0" fontId="15" fillId="0" borderId="1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19" fillId="0" borderId="1" xfId="0" applyFont="1" applyBorder="1" applyAlignment="1">
      <alignment horizontal="center" vertical="center" wrapText="1"/>
    </xf>
    <xf numFmtId="178" fontId="17" fillId="0" borderId="1" xfId="0" applyNumberFormat="1" applyFont="1" applyBorder="1">
      <alignment vertical="center"/>
    </xf>
    <xf numFmtId="10" fontId="17" fillId="0" borderId="1" xfId="0" applyNumberFormat="1" applyFont="1" applyBorder="1">
      <alignment vertical="center"/>
    </xf>
    <xf numFmtId="49" fontId="20" fillId="0" borderId="1" xfId="0" applyNumberFormat="1" applyFont="1" applyBorder="1" applyAlignment="1">
      <alignment horizontal="center" vertical="center" wrapText="1"/>
    </xf>
    <xf numFmtId="180" fontId="15" fillId="0" borderId="1" xfId="0" applyNumberFormat="1" applyFont="1" applyBorder="1" applyAlignment="1">
      <alignment vertical="center" wrapText="1"/>
    </xf>
    <xf numFmtId="0" fontId="12" fillId="0" borderId="1" xfId="0" applyFont="1" applyBorder="1">
      <alignment vertical="center"/>
    </xf>
    <xf numFmtId="10" fontId="0" fillId="0" borderId="1" xfId="0" applyNumberFormat="1" applyBorder="1">
      <alignment vertical="center"/>
    </xf>
    <xf numFmtId="180" fontId="12" fillId="0" borderId="1" xfId="0" applyNumberFormat="1" applyFont="1" applyBorder="1" applyAlignment="1">
      <alignment vertical="center" wrapText="1"/>
    </xf>
    <xf numFmtId="178" fontId="8" fillId="0" borderId="1" xfId="0" applyNumberFormat="1" applyFont="1" applyBorder="1">
      <alignment vertical="center"/>
    </xf>
    <xf numFmtId="178" fontId="8" fillId="0" borderId="1" xfId="0" applyNumberFormat="1" applyFont="1" applyBorder="1" applyAlignment="1">
      <alignment horizontal="center" vertical="center"/>
    </xf>
    <xf numFmtId="49" fontId="0" fillId="6" borderId="1" xfId="0" applyNumberForma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1" fontId="21" fillId="0" borderId="12" xfId="0" applyNumberFormat="1" applyFont="1" applyBorder="1" applyAlignment="1">
      <alignment horizontal="center" vertical="center"/>
    </xf>
    <xf numFmtId="0" fontId="21" fillId="0" borderId="4" xfId="0" applyFont="1" applyBorder="1" applyAlignment="1">
      <alignment horizontal="center" vertical="center"/>
    </xf>
    <xf numFmtId="181" fontId="21" fillId="0" borderId="1" xfId="0" applyNumberFormat="1" applyFont="1" applyBorder="1" applyAlignment="1">
      <alignment horizontal="center" vertical="center" wrapText="1"/>
    </xf>
    <xf numFmtId="178" fontId="21" fillId="0" borderId="1" xfId="0" applyNumberFormat="1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178" fontId="17" fillId="0" borderId="14" xfId="0" applyNumberFormat="1" applyFont="1" applyBorder="1" applyAlignment="1">
      <alignment horizontal="center" vertical="center"/>
    </xf>
    <xf numFmtId="0" fontId="17" fillId="6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0" fontId="0" fillId="7" borderId="1" xfId="0" applyNumberFormat="1" applyFill="1" applyBorder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58" fontId="22" fillId="0" borderId="1" xfId="0" applyNumberFormat="1" applyFont="1" applyBorder="1" applyAlignment="1">
      <alignment vertical="center" wrapText="1"/>
    </xf>
    <xf numFmtId="0" fontId="22" fillId="0" borderId="1" xfId="0" applyFont="1" applyBorder="1">
      <alignment vertical="center"/>
    </xf>
    <xf numFmtId="178" fontId="8" fillId="0" borderId="0" xfId="0" applyNumberFormat="1" applyFont="1" applyAlignment="1">
      <alignment horizontal="center" vertical="center" wrapText="1"/>
    </xf>
    <xf numFmtId="178" fontId="23" fillId="0" borderId="4" xfId="0" applyNumberFormat="1" applyFont="1" applyBorder="1" applyAlignment="1">
      <alignment horizontal="center" vertical="center" wrapText="1"/>
    </xf>
    <xf numFmtId="0" fontId="23" fillId="0" borderId="4" xfId="0" applyFont="1" applyBorder="1" applyAlignment="1">
      <alignment horizontal="center" vertical="center"/>
    </xf>
    <xf numFmtId="178" fontId="17" fillId="0" borderId="3" xfId="0" applyNumberFormat="1" applyFont="1" applyBorder="1" applyAlignment="1">
      <alignment horizontal="center" vertical="center" wrapText="1"/>
    </xf>
    <xf numFmtId="0" fontId="17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178" fontId="8" fillId="0" borderId="1" xfId="0" applyNumberFormat="1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178" fontId="1" fillId="0" borderId="0" xfId="0" applyNumberFormat="1" applyFont="1" applyAlignment="1">
      <alignment horizontal="center" vertical="center"/>
    </xf>
    <xf numFmtId="178" fontId="18" fillId="0" borderId="0" xfId="0" applyNumberFormat="1" applyFont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178" fontId="17" fillId="0" borderId="3" xfId="0" applyNumberFormat="1" applyFont="1" applyBorder="1" applyAlignment="1">
      <alignment horizontal="center" vertical="center"/>
    </xf>
    <xf numFmtId="178" fontId="17" fillId="0" borderId="5" xfId="0" applyNumberFormat="1" applyFont="1" applyBorder="1" applyAlignment="1">
      <alignment horizontal="center" vertical="center"/>
    </xf>
    <xf numFmtId="178" fontId="11" fillId="0" borderId="1" xfId="0" applyNumberFormat="1" applyFont="1" applyBorder="1" applyAlignment="1">
      <alignment horizontal="center" vertical="center" wrapText="1"/>
    </xf>
    <xf numFmtId="58" fontId="13" fillId="0" borderId="3" xfId="0" applyNumberFormat="1" applyFont="1" applyBorder="1" applyAlignment="1">
      <alignment horizontal="center" vertical="center" wrapText="1"/>
    </xf>
    <xf numFmtId="58" fontId="13" fillId="0" borderId="5" xfId="0" applyNumberFormat="1" applyFont="1" applyBorder="1" applyAlignment="1">
      <alignment horizontal="center" vertical="center" wrapText="1"/>
    </xf>
    <xf numFmtId="58" fontId="13" fillId="0" borderId="4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10" fillId="5" borderId="6" xfId="0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58" fontId="13" fillId="0" borderId="5" xfId="0" applyNumberFormat="1" applyFont="1" applyBorder="1" applyAlignment="1">
      <alignment horizontal="center" vertical="center"/>
    </xf>
    <xf numFmtId="58" fontId="13" fillId="0" borderId="4" xfId="0" applyNumberFormat="1" applyFont="1" applyBorder="1" applyAlignment="1">
      <alignment horizontal="center" vertical="center"/>
    </xf>
    <xf numFmtId="178" fontId="10" fillId="4" borderId="1" xfId="0" applyNumberFormat="1" applyFont="1" applyFill="1" applyBorder="1" applyAlignment="1">
      <alignment horizontal="center" vertical="center"/>
    </xf>
    <xf numFmtId="178" fontId="21" fillId="0" borderId="3" xfId="0" applyNumberFormat="1" applyFont="1" applyBorder="1" applyAlignment="1">
      <alignment horizontal="center" vertical="center"/>
    </xf>
    <xf numFmtId="178" fontId="21" fillId="0" borderId="5" xfId="0" applyNumberFormat="1" applyFont="1" applyBorder="1" applyAlignment="1">
      <alignment horizontal="center" vertical="center"/>
    </xf>
    <xf numFmtId="178" fontId="11" fillId="0" borderId="3" xfId="0" applyNumberFormat="1" applyFont="1" applyBorder="1" applyAlignment="1">
      <alignment horizontal="center" vertical="center" wrapText="1"/>
    </xf>
    <xf numFmtId="180" fontId="12" fillId="0" borderId="3" xfId="0" applyNumberFormat="1" applyFont="1" applyBorder="1" applyAlignment="1">
      <alignment horizontal="center" vertical="center" wrapText="1"/>
    </xf>
    <xf numFmtId="180" fontId="12" fillId="0" borderId="4" xfId="0" applyNumberFormat="1" applyFont="1" applyBorder="1" applyAlignment="1">
      <alignment horizontal="center" vertical="center" wrapText="1"/>
    </xf>
    <xf numFmtId="178" fontId="17" fillId="0" borderId="4" xfId="0" applyNumberFormat="1" applyFont="1" applyBorder="1" applyAlignment="1">
      <alignment horizontal="center" vertical="center"/>
    </xf>
    <xf numFmtId="180" fontId="15" fillId="0" borderId="3" xfId="0" applyNumberFormat="1" applyFont="1" applyBorder="1" applyAlignment="1">
      <alignment horizontal="center" vertical="center" wrapText="1"/>
    </xf>
    <xf numFmtId="180" fontId="15" fillId="0" borderId="4" xfId="0" applyNumberFormat="1" applyFont="1" applyBorder="1" applyAlignment="1">
      <alignment horizontal="center" vertical="center" wrapText="1"/>
    </xf>
    <xf numFmtId="178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</cellXfs>
  <cellStyles count="2">
    <cellStyle name="常规" xfId="0" builtinId="0"/>
    <cellStyle name="常规 131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6.xml"/><Relationship Id="rId1" Type="http://schemas.openxmlformats.org/officeDocument/2006/relationships/vmlDrawing" Target="../drawings/vmlDrawing6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7.xml"/><Relationship Id="rId1" Type="http://schemas.openxmlformats.org/officeDocument/2006/relationships/vmlDrawing" Target="../drawings/vmlDrawing7.v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comments" Target="../comments8.xml"/><Relationship Id="rId1" Type="http://schemas.openxmlformats.org/officeDocument/2006/relationships/vmlDrawing" Target="../drawings/vmlDrawing8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7"/>
  <sheetViews>
    <sheetView zoomScale="85" zoomScaleNormal="85" workbookViewId="0">
      <selection activeCell="R8" sqref="R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9.33203125" customWidth="1"/>
    <col min="4" max="4" width="11.109375" customWidth="1"/>
    <col min="5" max="5" width="7.77734375" customWidth="1"/>
    <col min="6" max="6" width="1.33203125" customWidth="1"/>
    <col min="7" max="7" width="12.33203125" style="109" customWidth="1"/>
    <col min="8" max="8" width="8.109375" style="17" customWidth="1"/>
    <col min="9" max="9" width="18.77734375" style="17" customWidth="1"/>
    <col min="10" max="10" width="14.77734375" style="17" customWidth="1"/>
    <col min="11" max="11" width="16" style="17" customWidth="1"/>
    <col min="12" max="12" width="9.33203125" style="17" customWidth="1"/>
    <col min="13" max="13" width="8.109375" style="17" customWidth="1"/>
    <col min="14" max="14" width="10.21875" style="17" customWidth="1"/>
    <col min="15" max="15" width="1.6640625" customWidth="1"/>
    <col min="16" max="16" width="13.21875" customWidth="1"/>
    <col min="17" max="17" width="7.88671875" customWidth="1"/>
    <col min="18" max="18" width="12" customWidth="1"/>
    <col min="19" max="19" width="10.88671875" style="17" customWidth="1"/>
    <col min="20" max="20" width="9.109375" style="17" customWidth="1"/>
    <col min="21" max="21" width="11.21875" style="17" customWidth="1"/>
    <col min="22" max="22" width="9.109375" style="17" customWidth="1"/>
    <col min="23" max="23" width="10.77734375" style="17" customWidth="1"/>
    <col min="24" max="24" width="11.77734375" style="17" customWidth="1"/>
    <col min="25" max="25" width="26" customWidth="1"/>
  </cols>
  <sheetData>
    <row r="1" spans="1:25" ht="40.049999999999997" customHeight="1">
      <c r="A1" s="120" t="s">
        <v>0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06"/>
      <c r="Y1" s="53"/>
    </row>
    <row r="2" spans="1:25" s="13" customFormat="1" ht="39" customHeight="1">
      <c r="A2" s="122" t="s">
        <v>1</v>
      </c>
      <c r="B2" s="122"/>
      <c r="C2" s="122"/>
      <c r="D2" s="122"/>
      <c r="E2" s="122"/>
      <c r="F2" s="18"/>
      <c r="G2" s="128" t="s">
        <v>2</v>
      </c>
      <c r="H2" s="132" t="s">
        <v>3</v>
      </c>
      <c r="I2" s="132" t="s">
        <v>4</v>
      </c>
      <c r="J2" s="123" t="s">
        <v>5</v>
      </c>
      <c r="K2" s="123"/>
      <c r="L2" s="123"/>
      <c r="M2" s="123" t="s">
        <v>6</v>
      </c>
      <c r="N2" s="123"/>
      <c r="O2" s="18"/>
      <c r="P2" s="132" t="s">
        <v>2</v>
      </c>
      <c r="Q2" s="133" t="s">
        <v>3</v>
      </c>
      <c r="R2" s="133" t="s">
        <v>4</v>
      </c>
      <c r="S2" s="124" t="s">
        <v>7</v>
      </c>
      <c r="T2" s="125"/>
      <c r="U2" s="124" t="s">
        <v>8</v>
      </c>
      <c r="V2" s="125"/>
      <c r="W2" s="124" t="s">
        <v>9</v>
      </c>
      <c r="X2" s="125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28"/>
      <c r="H3" s="132"/>
      <c r="I3" s="132"/>
      <c r="J3" s="22" t="s">
        <v>13</v>
      </c>
      <c r="K3" s="22" t="s">
        <v>14</v>
      </c>
      <c r="L3" s="22" t="s">
        <v>15</v>
      </c>
      <c r="M3" s="22" t="s">
        <v>11</v>
      </c>
      <c r="N3" s="22" t="s">
        <v>12</v>
      </c>
      <c r="O3" s="23"/>
      <c r="P3" s="132"/>
      <c r="Q3" s="134"/>
      <c r="R3" s="134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126">
        <v>45660</v>
      </c>
      <c r="B4" s="43">
        <v>1</v>
      </c>
      <c r="C4" s="43" t="s">
        <v>17</v>
      </c>
      <c r="D4" s="43">
        <v>511</v>
      </c>
      <c r="E4" s="43">
        <v>1</v>
      </c>
      <c r="F4"/>
      <c r="G4" s="110">
        <v>45655</v>
      </c>
      <c r="H4" s="111">
        <v>8</v>
      </c>
      <c r="I4" s="111" t="s">
        <v>18</v>
      </c>
      <c r="J4" s="32"/>
      <c r="K4" s="32"/>
      <c r="L4" s="32"/>
      <c r="M4" s="117">
        <v>133</v>
      </c>
      <c r="N4" s="26">
        <v>1</v>
      </c>
      <c r="P4" s="71">
        <v>45294</v>
      </c>
      <c r="Q4" s="43">
        <v>8</v>
      </c>
      <c r="R4" s="44" t="s">
        <v>19</v>
      </c>
      <c r="S4" s="80">
        <v>508</v>
      </c>
      <c r="T4" s="43">
        <v>1</v>
      </c>
      <c r="U4" s="84"/>
      <c r="V4" s="32"/>
      <c r="W4" s="32"/>
      <c r="X4" s="25"/>
      <c r="Y4" s="135"/>
    </row>
    <row r="5" spans="1:25" s="15" customFormat="1" ht="25.05" customHeight="1">
      <c r="A5" s="127"/>
      <c r="B5" s="43">
        <v>1</v>
      </c>
      <c r="C5" s="43" t="s">
        <v>20</v>
      </c>
      <c r="D5" s="43">
        <v>523</v>
      </c>
      <c r="E5" s="43">
        <v>1</v>
      </c>
      <c r="F5"/>
      <c r="G5" s="112">
        <v>45657</v>
      </c>
      <c r="H5" s="59">
        <v>8</v>
      </c>
      <c r="I5" s="26" t="s">
        <v>21</v>
      </c>
      <c r="J5" s="32"/>
      <c r="K5" s="32"/>
      <c r="L5" s="32"/>
      <c r="M5" s="44">
        <v>221</v>
      </c>
      <c r="N5" s="26">
        <v>1</v>
      </c>
      <c r="O5" s="36"/>
      <c r="P5" s="86"/>
      <c r="Q5" s="43"/>
      <c r="R5" s="26"/>
      <c r="S5" s="44"/>
      <c r="T5" s="47" t="s">
        <v>22</v>
      </c>
      <c r="U5" s="84"/>
      <c r="V5" s="32"/>
      <c r="W5" s="32"/>
      <c r="X5" s="25"/>
      <c r="Y5" s="135"/>
    </row>
    <row r="6" spans="1:25" s="15" customFormat="1" ht="25.05" customHeight="1">
      <c r="A6" s="127"/>
      <c r="B6" s="43">
        <v>1</v>
      </c>
      <c r="C6" s="43" t="s">
        <v>23</v>
      </c>
      <c r="D6" s="43">
        <v>513</v>
      </c>
      <c r="E6" s="43">
        <v>1</v>
      </c>
      <c r="F6"/>
      <c r="G6" s="129" t="s">
        <v>24</v>
      </c>
      <c r="H6" s="59">
        <v>7</v>
      </c>
      <c r="I6" s="46" t="s">
        <v>25</v>
      </c>
      <c r="J6" s="26"/>
      <c r="K6" s="26"/>
      <c r="L6" s="26"/>
      <c r="M6" s="46">
        <v>516</v>
      </c>
      <c r="N6" s="26">
        <v>1</v>
      </c>
      <c r="O6" s="36"/>
      <c r="P6" s="25"/>
      <c r="Q6" s="32"/>
      <c r="R6" s="32"/>
      <c r="S6" s="32"/>
      <c r="T6" s="32"/>
      <c r="U6" s="32"/>
      <c r="V6" s="32"/>
      <c r="W6" s="32"/>
      <c r="X6" s="25"/>
      <c r="Y6" s="135"/>
    </row>
    <row r="7" spans="1:25" s="15" customFormat="1" ht="25.05" customHeight="1">
      <c r="A7" s="127"/>
      <c r="B7" s="43">
        <v>1</v>
      </c>
      <c r="C7" s="43" t="s">
        <v>26</v>
      </c>
      <c r="D7" s="43">
        <v>520</v>
      </c>
      <c r="E7" s="43">
        <v>1</v>
      </c>
      <c r="F7" s="113"/>
      <c r="G7" s="130"/>
      <c r="H7" s="26">
        <v>7</v>
      </c>
      <c r="I7" s="46" t="s">
        <v>27</v>
      </c>
      <c r="J7" s="26"/>
      <c r="K7" s="26"/>
      <c r="L7" s="26"/>
      <c r="M7" s="46">
        <v>103</v>
      </c>
      <c r="N7" s="26">
        <v>1</v>
      </c>
      <c r="O7" s="36"/>
      <c r="P7" s="25"/>
      <c r="Q7" s="32"/>
      <c r="R7" s="32"/>
      <c r="S7" s="32"/>
      <c r="T7" s="32"/>
      <c r="U7" s="32"/>
      <c r="V7" s="32"/>
      <c r="W7" s="32"/>
      <c r="X7" s="25"/>
      <c r="Y7" s="135"/>
    </row>
    <row r="8" spans="1:25" s="15" customFormat="1" ht="25.05" customHeight="1">
      <c r="A8" s="71">
        <v>45657</v>
      </c>
      <c r="B8" s="59">
        <v>8</v>
      </c>
      <c r="C8" s="114" t="s">
        <v>28</v>
      </c>
      <c r="D8" s="115" t="s">
        <v>29</v>
      </c>
      <c r="E8" s="115">
        <v>5</v>
      </c>
      <c r="F8"/>
      <c r="G8" s="130"/>
      <c r="H8" s="26">
        <v>8</v>
      </c>
      <c r="I8" s="46" t="s">
        <v>30</v>
      </c>
      <c r="J8" s="26"/>
      <c r="K8" s="26"/>
      <c r="L8" s="26"/>
      <c r="M8" s="46">
        <v>339</v>
      </c>
      <c r="N8" s="26">
        <v>1</v>
      </c>
      <c r="O8" s="36"/>
      <c r="P8" s="25"/>
      <c r="Q8" s="32"/>
      <c r="R8" s="32"/>
      <c r="S8" s="32"/>
      <c r="T8" s="32"/>
      <c r="U8" s="32"/>
      <c r="V8" s="32"/>
      <c r="W8" s="32"/>
      <c r="X8" s="25"/>
      <c r="Y8" s="135"/>
    </row>
    <row r="9" spans="1:25" s="15" customFormat="1" ht="25.05" customHeight="1">
      <c r="A9" s="32"/>
      <c r="B9" s="32"/>
      <c r="C9" s="32"/>
      <c r="D9" s="47" t="s">
        <v>31</v>
      </c>
      <c r="E9" s="47">
        <f>SUM(E4:E8)</f>
        <v>9</v>
      </c>
      <c r="F9"/>
      <c r="G9" s="130"/>
      <c r="H9" s="26">
        <v>7</v>
      </c>
      <c r="I9" s="46" t="s">
        <v>32</v>
      </c>
      <c r="J9" s="26"/>
      <c r="K9" s="26"/>
      <c r="L9" s="26"/>
      <c r="M9" s="46">
        <v>427</v>
      </c>
      <c r="N9" s="26">
        <v>1</v>
      </c>
      <c r="O9" s="36"/>
      <c r="P9" s="25"/>
      <c r="Q9" s="32"/>
      <c r="R9" s="32"/>
      <c r="S9" s="32"/>
      <c r="T9" s="32"/>
      <c r="U9" s="32"/>
      <c r="V9" s="32"/>
      <c r="W9" s="32"/>
      <c r="X9" s="25"/>
      <c r="Y9" s="135"/>
    </row>
    <row r="10" spans="1:25" s="15" customFormat="1" ht="25.05" customHeight="1">
      <c r="A10" s="32"/>
      <c r="B10" s="32"/>
      <c r="C10" s="32"/>
      <c r="D10" s="47" t="s">
        <v>33</v>
      </c>
      <c r="E10" s="47">
        <v>418</v>
      </c>
      <c r="F10"/>
      <c r="G10" s="131"/>
      <c r="H10" s="26">
        <v>7</v>
      </c>
      <c r="I10" s="46" t="s">
        <v>34</v>
      </c>
      <c r="J10" s="26"/>
      <c r="K10" s="26"/>
      <c r="L10" s="26"/>
      <c r="M10" s="46">
        <v>423</v>
      </c>
      <c r="N10" s="26">
        <v>1</v>
      </c>
      <c r="O10" s="36"/>
      <c r="P10" s="25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32"/>
      <c r="B11" s="32"/>
      <c r="C11" s="32"/>
      <c r="D11" s="47" t="s">
        <v>35</v>
      </c>
      <c r="E11" s="76">
        <f>E9/E10</f>
        <v>2.1531100478468901E-2</v>
      </c>
      <c r="F11"/>
      <c r="G11" s="129" t="s">
        <v>36</v>
      </c>
      <c r="H11" s="26">
        <v>7</v>
      </c>
      <c r="I11" s="46" t="s">
        <v>27</v>
      </c>
      <c r="J11" s="26"/>
      <c r="K11" s="26"/>
      <c r="L11" s="26"/>
      <c r="M11" s="46">
        <v>103</v>
      </c>
      <c r="N11" s="26">
        <v>1</v>
      </c>
      <c r="O11" s="36"/>
      <c r="P11" s="25"/>
      <c r="Q11" s="32"/>
      <c r="R11" s="32"/>
      <c r="S11" s="32"/>
      <c r="T11" s="32"/>
      <c r="U11" s="32"/>
      <c r="V11" s="32"/>
      <c r="W11" s="32"/>
      <c r="X11" s="25"/>
      <c r="Y11" s="135"/>
    </row>
    <row r="12" spans="1:25" s="15" customFormat="1" ht="25.05" customHeight="1">
      <c r="A12" s="32"/>
      <c r="B12" s="32"/>
      <c r="C12" s="32"/>
      <c r="D12" s="32"/>
      <c r="E12" s="32"/>
      <c r="F12"/>
      <c r="G12" s="131"/>
      <c r="H12" s="26">
        <v>7</v>
      </c>
      <c r="I12" s="46" t="s">
        <v>37</v>
      </c>
      <c r="J12" s="26"/>
      <c r="K12" s="26"/>
      <c r="L12" s="26"/>
      <c r="M12" s="46">
        <v>119</v>
      </c>
      <c r="N12" s="26">
        <v>1</v>
      </c>
      <c r="O12" s="36"/>
      <c r="P12" s="25"/>
      <c r="Q12" s="32"/>
      <c r="R12" s="32"/>
      <c r="S12" s="32"/>
      <c r="T12" s="32"/>
      <c r="U12" s="32"/>
      <c r="V12" s="32"/>
      <c r="W12" s="32"/>
      <c r="X12" s="25"/>
      <c r="Y12" s="135"/>
    </row>
    <row r="13" spans="1:25" s="15" customFormat="1" ht="25.05" customHeight="1">
      <c r="A13" s="25"/>
      <c r="B13" s="32"/>
      <c r="C13" s="77"/>
      <c r="D13" s="32"/>
      <c r="E13" s="91"/>
      <c r="F13"/>
      <c r="G13" s="116"/>
      <c r="H13" s="96"/>
      <c r="I13" s="96"/>
      <c r="J13" s="96"/>
      <c r="K13" s="96"/>
      <c r="L13" s="96"/>
      <c r="M13" s="96"/>
      <c r="N13" s="118" t="s">
        <v>38</v>
      </c>
      <c r="O13"/>
      <c r="P13" s="32"/>
      <c r="Q13" s="32"/>
      <c r="R13" s="32"/>
      <c r="S13" s="32"/>
      <c r="T13" s="32"/>
      <c r="U13" s="32"/>
      <c r="V13" s="32"/>
      <c r="W13" s="32"/>
      <c r="X13" s="32"/>
      <c r="Y13" s="135"/>
    </row>
    <row r="14" spans="1:25" s="15" customFormat="1" ht="25.05" customHeight="1">
      <c r="A14" s="25"/>
      <c r="B14" s="32"/>
      <c r="C14" s="32"/>
      <c r="D14" s="32"/>
      <c r="E14" s="91"/>
      <c r="F14"/>
      <c r="G14" s="116"/>
      <c r="H14" s="96"/>
      <c r="I14" s="96"/>
      <c r="J14" s="96"/>
      <c r="K14" s="96"/>
      <c r="L14" s="96"/>
      <c r="M14" s="96"/>
      <c r="N14" s="96"/>
      <c r="O14"/>
      <c r="P14" s="32"/>
      <c r="Q14" s="32"/>
      <c r="R14" s="32"/>
      <c r="S14" s="32"/>
      <c r="T14" s="32"/>
      <c r="U14" s="32"/>
      <c r="V14" s="32"/>
      <c r="W14" s="32"/>
      <c r="X14" s="32"/>
      <c r="Y14" s="135"/>
    </row>
    <row r="15" spans="1:25" s="15" customFormat="1" ht="25.05" customHeight="1">
      <c r="A15" s="25"/>
      <c r="B15" s="32"/>
      <c r="C15" s="32"/>
      <c r="D15" s="32"/>
      <c r="E15" s="32"/>
      <c r="F15"/>
      <c r="G15" s="116"/>
      <c r="H15" s="96"/>
      <c r="I15" s="96"/>
      <c r="J15" s="96"/>
      <c r="K15" s="96"/>
      <c r="L15" s="96"/>
      <c r="M15" s="96"/>
      <c r="N15" s="96"/>
      <c r="O15"/>
      <c r="P15" s="32"/>
      <c r="Q15" s="32"/>
      <c r="R15" s="32"/>
      <c r="S15" s="32"/>
      <c r="T15" s="32"/>
      <c r="U15" s="32"/>
      <c r="V15" s="32"/>
      <c r="W15" s="32"/>
      <c r="X15" s="32"/>
      <c r="Y15" s="135"/>
    </row>
    <row r="16" spans="1:25" s="15" customFormat="1" ht="25.05" customHeight="1">
      <c r="A16" s="25"/>
      <c r="B16" s="26"/>
      <c r="C16" s="26"/>
      <c r="D16" s="26"/>
      <c r="E16" s="26"/>
      <c r="F16" s="10"/>
      <c r="G16" s="116"/>
      <c r="H16" s="96"/>
      <c r="I16" s="96"/>
      <c r="J16" s="96"/>
      <c r="K16" s="96"/>
      <c r="L16" s="96"/>
      <c r="M16" s="96"/>
      <c r="N16" s="96"/>
      <c r="O16" s="10"/>
      <c r="P16" s="26"/>
      <c r="Q16" s="26"/>
      <c r="R16" s="26"/>
      <c r="S16" s="26"/>
      <c r="T16" s="26"/>
      <c r="U16" s="26"/>
      <c r="V16" s="26"/>
      <c r="W16" s="26"/>
      <c r="X16" s="44"/>
      <c r="Y16" s="135"/>
    </row>
    <row r="17" spans="1:25" s="15" customFormat="1" ht="25.05" customHeight="1">
      <c r="A17" s="36"/>
      <c r="B17" s="10"/>
      <c r="C17" s="10"/>
      <c r="D17" s="10"/>
      <c r="E17" s="10"/>
      <c r="F17" s="10"/>
      <c r="G17" s="109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119"/>
      <c r="Y17" s="54"/>
    </row>
    <row r="18" spans="1:25" s="15" customFormat="1" ht="25.05" customHeight="1">
      <c r="A18" s="36"/>
      <c r="B18" s="10"/>
      <c r="C18" s="10"/>
      <c r="D18" s="10"/>
      <c r="E18" s="38"/>
      <c r="F18" s="10"/>
      <c r="G18" s="109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119"/>
      <c r="Y18" s="54"/>
    </row>
    <row r="19" spans="1:25" s="15" customFormat="1" ht="25.05" customHeight="1">
      <c r="G19" s="109"/>
      <c r="H19" s="17"/>
      <c r="I19" s="17"/>
      <c r="J19" s="17"/>
      <c r="K19" s="17"/>
      <c r="L19" s="17"/>
      <c r="M19" s="17"/>
      <c r="N19" s="17"/>
      <c r="S19" s="17"/>
      <c r="T19" s="17"/>
      <c r="U19" s="17"/>
      <c r="V19" s="17"/>
      <c r="W19" s="17"/>
      <c r="X19" s="119"/>
      <c r="Y19" s="54"/>
    </row>
    <row r="20" spans="1:25" s="15" customFormat="1" ht="25.05" customHeight="1">
      <c r="G20" s="109"/>
      <c r="H20" s="17"/>
      <c r="I20" s="17"/>
      <c r="J20" s="17"/>
      <c r="K20" s="17"/>
      <c r="L20" s="17"/>
      <c r="M20" s="17"/>
      <c r="N20" s="17"/>
      <c r="S20" s="17"/>
      <c r="T20" s="17"/>
      <c r="U20" s="17"/>
      <c r="V20" s="17"/>
      <c r="W20" s="17"/>
      <c r="X20" s="119"/>
      <c r="Y20" s="54"/>
    </row>
    <row r="21" spans="1:25" s="15" customFormat="1" ht="25.05" customHeight="1">
      <c r="G21" s="109"/>
      <c r="H21" s="17"/>
      <c r="I21" s="17"/>
      <c r="J21" s="17"/>
      <c r="K21" s="17"/>
      <c r="L21" s="17"/>
      <c r="M21" s="17"/>
      <c r="N21" s="17"/>
      <c r="S21" s="17"/>
      <c r="T21" s="17"/>
      <c r="U21" s="17"/>
      <c r="V21" s="17"/>
      <c r="W21" s="17"/>
      <c r="X21" s="119"/>
      <c r="Y21" s="54"/>
    </row>
    <row r="22" spans="1:25" s="15" customFormat="1" ht="25.05" customHeight="1">
      <c r="G22" s="109"/>
      <c r="H22" s="17"/>
      <c r="I22" s="17"/>
      <c r="J22" s="17"/>
      <c r="K22" s="17"/>
      <c r="L22" s="17"/>
      <c r="M22" s="17"/>
      <c r="N22" s="17"/>
      <c r="S22" s="17"/>
      <c r="T22" s="17"/>
      <c r="U22" s="17"/>
      <c r="V22" s="17"/>
      <c r="W22" s="17"/>
      <c r="X22" s="119"/>
      <c r="Y22" s="54"/>
    </row>
    <row r="23" spans="1:25" s="15" customFormat="1" ht="25.05" customHeight="1">
      <c r="G23" s="109"/>
      <c r="H23" s="17"/>
      <c r="I23" s="17"/>
      <c r="J23" s="17"/>
      <c r="K23" s="17"/>
      <c r="L23" s="17"/>
      <c r="M23" s="17"/>
      <c r="N23" s="17"/>
      <c r="S23" s="17"/>
      <c r="T23" s="17"/>
      <c r="U23" s="17"/>
      <c r="V23" s="17"/>
      <c r="W23" s="17"/>
      <c r="X23" s="119"/>
      <c r="Y23" s="54"/>
    </row>
    <row r="24" spans="1:25" s="15" customFormat="1" ht="25.05" customHeight="1">
      <c r="G24" s="109"/>
      <c r="H24" s="17"/>
      <c r="I24" s="17"/>
      <c r="J24" s="17"/>
      <c r="K24" s="17"/>
      <c r="L24" s="17"/>
      <c r="M24" s="17"/>
      <c r="N24" s="17"/>
      <c r="S24" s="17"/>
      <c r="T24" s="17"/>
      <c r="U24" s="17"/>
      <c r="V24" s="17"/>
      <c r="W24" s="17"/>
      <c r="X24" s="119"/>
      <c r="Y24" s="54"/>
    </row>
    <row r="25" spans="1:25" s="15" customFormat="1" ht="25.05" customHeight="1">
      <c r="G25" s="109"/>
      <c r="H25" s="17"/>
      <c r="I25" s="17"/>
      <c r="J25" s="17"/>
      <c r="K25" s="17"/>
      <c r="L25" s="17"/>
      <c r="M25" s="17"/>
      <c r="N25" s="17"/>
      <c r="S25" s="17"/>
      <c r="T25" s="17"/>
      <c r="U25" s="17"/>
      <c r="V25" s="17"/>
      <c r="W25" s="17"/>
      <c r="X25" s="119"/>
      <c r="Y25" s="54"/>
    </row>
    <row r="26" spans="1:25" s="15" customFormat="1" ht="25.05" customHeight="1">
      <c r="G26" s="109"/>
      <c r="H26" s="17"/>
      <c r="I26" s="17"/>
      <c r="J26" s="17"/>
      <c r="K26" s="17"/>
      <c r="L26" s="17"/>
      <c r="M26" s="17"/>
      <c r="N26" s="17"/>
      <c r="S26" s="17"/>
      <c r="T26" s="17"/>
      <c r="U26" s="17"/>
      <c r="V26" s="17"/>
      <c r="W26" s="17"/>
      <c r="X26" s="17"/>
    </row>
    <row r="27" spans="1:25" s="15" customFormat="1" ht="25.05" customHeight="1">
      <c r="G27" s="109"/>
      <c r="H27" s="17"/>
      <c r="I27" s="17"/>
      <c r="J27" s="17"/>
      <c r="K27" s="17"/>
      <c r="L27" s="17"/>
      <c r="M27" s="17"/>
      <c r="N27" s="17"/>
      <c r="S27" s="17"/>
      <c r="T27" s="17"/>
      <c r="U27" s="17"/>
      <c r="V27" s="17"/>
      <c r="W27" s="17"/>
      <c r="X27" s="17"/>
    </row>
    <row r="28" spans="1:25" s="15" customFormat="1" ht="25.05" customHeight="1">
      <c r="G28" s="109"/>
      <c r="H28" s="17"/>
      <c r="I28" s="17"/>
      <c r="J28" s="17"/>
      <c r="K28" s="17"/>
      <c r="L28" s="17"/>
      <c r="M28" s="17"/>
      <c r="N28" s="17"/>
      <c r="S28" s="17"/>
      <c r="T28" s="17"/>
      <c r="U28" s="17"/>
      <c r="V28" s="17"/>
      <c r="W28" s="17"/>
      <c r="X28" s="17"/>
    </row>
    <row r="29" spans="1:25" s="15" customFormat="1" ht="25.05" customHeight="1">
      <c r="G29" s="109"/>
      <c r="H29" s="17"/>
      <c r="I29" s="17"/>
      <c r="J29" s="17"/>
      <c r="K29" s="17"/>
      <c r="L29" s="17"/>
      <c r="M29" s="17"/>
      <c r="N29" s="17"/>
      <c r="S29" s="17"/>
      <c r="T29" s="17"/>
      <c r="U29" s="17"/>
      <c r="V29" s="17"/>
      <c r="W29" s="17"/>
      <c r="X29" s="17"/>
    </row>
    <row r="30" spans="1:25" s="15" customFormat="1" ht="25.05" customHeight="1">
      <c r="G30" s="109"/>
      <c r="H30" s="17"/>
      <c r="I30" s="17"/>
      <c r="J30" s="17"/>
      <c r="K30" s="17"/>
      <c r="L30" s="17"/>
      <c r="M30" s="17"/>
      <c r="N30" s="17"/>
      <c r="S30" s="17"/>
      <c r="T30" s="17"/>
      <c r="U30" s="17"/>
      <c r="V30" s="17"/>
      <c r="W30" s="17"/>
      <c r="X30" s="17"/>
    </row>
    <row r="31" spans="1:25" s="15" customFormat="1" ht="25.05" customHeight="1">
      <c r="G31" s="109"/>
      <c r="H31" s="17"/>
      <c r="I31" s="17"/>
      <c r="J31" s="17"/>
      <c r="K31" s="17"/>
      <c r="L31" s="17"/>
      <c r="M31" s="17"/>
      <c r="N31" s="17"/>
      <c r="S31" s="17"/>
      <c r="T31" s="17"/>
      <c r="U31" s="17"/>
      <c r="V31" s="17"/>
      <c r="W31" s="17"/>
      <c r="X31" s="17"/>
    </row>
    <row r="32" spans="1:25" s="15" customFormat="1" ht="25.05" customHeight="1">
      <c r="G32" s="109"/>
      <c r="H32" s="17"/>
      <c r="I32" s="17"/>
      <c r="J32" s="17"/>
      <c r="K32" s="17"/>
      <c r="L32" s="17"/>
      <c r="M32" s="17"/>
      <c r="N32" s="17"/>
      <c r="S32" s="17"/>
      <c r="T32" s="17"/>
      <c r="U32" s="17"/>
      <c r="V32" s="17"/>
      <c r="W32" s="17"/>
      <c r="X32" s="17"/>
    </row>
    <row r="33" spans="7:24" s="15" customFormat="1" ht="25.05" customHeight="1">
      <c r="G33" s="109"/>
      <c r="H33" s="17"/>
      <c r="I33" s="17"/>
      <c r="J33" s="17"/>
      <c r="K33" s="17"/>
      <c r="L33" s="17"/>
      <c r="M33" s="17"/>
      <c r="N33" s="17"/>
      <c r="S33" s="17"/>
      <c r="T33" s="17"/>
      <c r="U33" s="17"/>
      <c r="V33" s="17"/>
      <c r="W33" s="17"/>
      <c r="X33" s="17"/>
    </row>
    <row r="34" spans="7:24" s="15" customFormat="1" ht="25.05" customHeight="1">
      <c r="G34" s="109"/>
      <c r="H34" s="17"/>
      <c r="I34" s="17"/>
      <c r="J34" s="17"/>
      <c r="K34" s="17"/>
      <c r="L34" s="17"/>
      <c r="M34" s="17"/>
      <c r="N34" s="17"/>
      <c r="S34" s="17"/>
      <c r="T34" s="17"/>
      <c r="U34" s="17"/>
      <c r="V34" s="17"/>
      <c r="W34" s="17"/>
      <c r="X34" s="17"/>
    </row>
    <row r="35" spans="7:24" s="15" customFormat="1" ht="25.05" customHeight="1">
      <c r="G35" s="109"/>
      <c r="H35" s="17"/>
      <c r="I35" s="17"/>
      <c r="J35" s="17"/>
      <c r="K35" s="17"/>
      <c r="L35" s="17"/>
      <c r="M35" s="17"/>
      <c r="N35" s="17"/>
      <c r="S35" s="17"/>
      <c r="T35" s="17"/>
      <c r="U35" s="17"/>
      <c r="V35" s="17"/>
      <c r="W35" s="17"/>
      <c r="X35" s="17"/>
    </row>
    <row r="36" spans="7:24" s="15" customFormat="1" ht="25.05" customHeight="1">
      <c r="G36" s="109"/>
      <c r="H36" s="17"/>
      <c r="I36" s="17"/>
      <c r="J36" s="17"/>
      <c r="K36" s="17"/>
      <c r="L36" s="17"/>
      <c r="M36" s="17"/>
      <c r="N36" s="17"/>
      <c r="S36" s="17"/>
      <c r="T36" s="17"/>
      <c r="U36" s="17"/>
      <c r="V36" s="17"/>
      <c r="W36" s="17"/>
      <c r="X36" s="17"/>
    </row>
    <row r="37" spans="7:24" s="15" customFormat="1" ht="25.05" customHeight="1">
      <c r="G37" s="109"/>
      <c r="H37" s="17"/>
      <c r="I37" s="17"/>
      <c r="J37" s="17"/>
      <c r="K37" s="17"/>
      <c r="L37" s="17"/>
      <c r="M37" s="17"/>
      <c r="N37" s="17"/>
      <c r="S37" s="17"/>
      <c r="T37" s="17"/>
      <c r="U37" s="17"/>
      <c r="V37" s="17"/>
      <c r="W37" s="17"/>
      <c r="X37" s="17"/>
    </row>
    <row r="38" spans="7:24" s="15" customFormat="1" ht="25.05" customHeight="1">
      <c r="G38" s="109"/>
      <c r="H38" s="17"/>
      <c r="I38" s="17"/>
      <c r="J38" s="17"/>
      <c r="K38" s="17"/>
      <c r="L38" s="17"/>
      <c r="M38" s="17"/>
      <c r="N38" s="17"/>
      <c r="S38" s="17"/>
      <c r="T38" s="17"/>
      <c r="U38" s="17"/>
      <c r="V38" s="17"/>
      <c r="W38" s="17"/>
      <c r="X38" s="17"/>
    </row>
    <row r="39" spans="7:24" s="15" customFormat="1" ht="25.05" customHeight="1">
      <c r="G39" s="109"/>
      <c r="H39" s="17"/>
      <c r="I39" s="17"/>
      <c r="J39" s="17"/>
      <c r="K39" s="17"/>
      <c r="L39" s="17"/>
      <c r="M39" s="17"/>
      <c r="N39" s="17"/>
      <c r="S39" s="17"/>
      <c r="T39" s="17"/>
      <c r="U39" s="17"/>
      <c r="V39" s="17"/>
      <c r="W39" s="17"/>
      <c r="X39" s="17"/>
    </row>
    <row r="40" spans="7:24" s="15" customFormat="1" ht="25.05" customHeight="1">
      <c r="G40" s="109"/>
      <c r="H40" s="17"/>
      <c r="I40" s="17"/>
      <c r="J40" s="17"/>
      <c r="K40" s="17"/>
      <c r="L40" s="17"/>
      <c r="M40" s="17"/>
      <c r="N40" s="17"/>
      <c r="S40" s="17"/>
      <c r="T40" s="17"/>
      <c r="U40" s="17"/>
      <c r="V40" s="17"/>
      <c r="W40" s="17"/>
      <c r="X40" s="17"/>
    </row>
    <row r="41" spans="7:24" s="15" customFormat="1" ht="25.05" customHeight="1">
      <c r="G41" s="109"/>
      <c r="H41" s="17"/>
      <c r="I41" s="17"/>
      <c r="J41" s="17"/>
      <c r="K41" s="17"/>
      <c r="L41" s="17"/>
      <c r="M41" s="17"/>
      <c r="N41" s="17"/>
      <c r="S41" s="17"/>
      <c r="T41" s="17"/>
      <c r="U41" s="17"/>
      <c r="V41" s="17"/>
      <c r="W41" s="17"/>
      <c r="X41" s="17"/>
    </row>
    <row r="42" spans="7:24" s="15" customFormat="1" ht="25.05" customHeight="1">
      <c r="G42" s="109"/>
      <c r="H42" s="17"/>
      <c r="I42" s="17"/>
      <c r="J42" s="17"/>
      <c r="K42" s="17"/>
      <c r="L42" s="17"/>
      <c r="M42" s="17"/>
      <c r="N42" s="17"/>
      <c r="S42" s="17"/>
      <c r="T42" s="17"/>
      <c r="U42" s="17"/>
      <c r="V42" s="17"/>
      <c r="W42" s="17"/>
      <c r="X42" s="17"/>
    </row>
    <row r="43" spans="7:24" s="15" customFormat="1" ht="25.05" customHeight="1">
      <c r="G43" s="109"/>
      <c r="H43" s="17"/>
      <c r="I43" s="17"/>
      <c r="J43" s="17"/>
      <c r="K43" s="17"/>
      <c r="L43" s="17"/>
      <c r="M43" s="17"/>
      <c r="N43" s="17"/>
      <c r="S43" s="17"/>
      <c r="T43" s="17"/>
      <c r="U43" s="17"/>
      <c r="V43" s="17"/>
      <c r="W43" s="17"/>
      <c r="X43" s="17"/>
    </row>
    <row r="44" spans="7:24" s="15" customFormat="1" ht="25.05" customHeight="1">
      <c r="G44" s="109"/>
      <c r="H44" s="17"/>
      <c r="I44" s="17"/>
      <c r="J44" s="17"/>
      <c r="K44" s="17"/>
      <c r="L44" s="17"/>
      <c r="M44" s="17"/>
      <c r="N44" s="17"/>
      <c r="S44" s="17"/>
      <c r="T44" s="17"/>
      <c r="U44" s="17"/>
      <c r="V44" s="17"/>
      <c r="W44" s="17"/>
      <c r="X44" s="17"/>
    </row>
    <row r="45" spans="7:24" s="15" customFormat="1" ht="25.05" customHeight="1">
      <c r="G45" s="109"/>
      <c r="H45" s="17"/>
      <c r="I45" s="17"/>
      <c r="J45" s="17"/>
      <c r="K45" s="17"/>
      <c r="L45" s="17"/>
      <c r="M45" s="17"/>
      <c r="N45" s="17"/>
      <c r="S45" s="17"/>
      <c r="T45" s="17"/>
      <c r="U45" s="17"/>
      <c r="V45" s="17"/>
      <c r="W45" s="17"/>
      <c r="X45" s="17"/>
    </row>
    <row r="46" spans="7:24" s="15" customFormat="1" ht="25.05" customHeight="1">
      <c r="G46" s="109"/>
      <c r="H46" s="17"/>
      <c r="I46" s="17"/>
      <c r="J46" s="17"/>
      <c r="K46" s="17"/>
      <c r="L46" s="17"/>
      <c r="M46" s="17"/>
      <c r="N46" s="17"/>
      <c r="S46" s="17"/>
      <c r="T46" s="17"/>
      <c r="U46" s="17"/>
      <c r="V46" s="17"/>
      <c r="W46" s="17"/>
      <c r="X46" s="17"/>
    </row>
    <row r="47" spans="7:24" s="15" customFormat="1" ht="25.05" customHeight="1">
      <c r="G47" s="109"/>
      <c r="H47" s="17"/>
      <c r="I47" s="17"/>
      <c r="J47" s="17"/>
      <c r="K47" s="17"/>
      <c r="L47" s="17"/>
      <c r="M47" s="17"/>
      <c r="N47" s="17"/>
      <c r="S47" s="17"/>
      <c r="T47" s="17"/>
      <c r="U47" s="17"/>
      <c r="V47" s="17"/>
      <c r="W47" s="17"/>
      <c r="X47" s="17"/>
    </row>
  </sheetData>
  <mergeCells count="17">
    <mergeCell ref="Y2:Y16"/>
    <mergeCell ref="A4:A7"/>
    <mergeCell ref="G2:G3"/>
    <mergeCell ref="G6:G10"/>
    <mergeCell ref="G11:G12"/>
    <mergeCell ref="H2:H3"/>
    <mergeCell ref="A1:W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47"/>
  <sheetViews>
    <sheetView zoomScale="85" zoomScaleNormal="85" workbookViewId="0">
      <selection activeCell="Q7" sqref="Q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0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13.88671875" style="17" customWidth="1"/>
    <col min="10" max="10" width="10.21875" style="17" customWidth="1"/>
    <col min="11" max="11" width="12.5546875" style="17" customWidth="1"/>
    <col min="12" max="12" width="11.88671875" style="17" customWidth="1"/>
    <col min="13" max="13" width="8.44140625" style="17" customWidth="1"/>
    <col min="14" max="14" width="12.109375" style="17" customWidth="1"/>
    <col min="15" max="15" width="2.6640625" style="17" customWidth="1"/>
    <col min="16" max="16" width="6.6640625" style="17" customWidth="1"/>
    <col min="17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2.33203125" customWidth="1"/>
    <col min="24" max="24" width="7.44140625" customWidth="1"/>
    <col min="25" max="25" width="26" customWidth="1"/>
  </cols>
  <sheetData>
    <row r="1" spans="1:25" ht="40.049999999999997" customHeight="1">
      <c r="A1" s="120" t="s">
        <v>39</v>
      </c>
      <c r="B1" s="121"/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53"/>
      <c r="Y1" s="53"/>
    </row>
    <row r="2" spans="1:25" s="13" customFormat="1" ht="39" customHeight="1">
      <c r="A2" s="122" t="s">
        <v>40</v>
      </c>
      <c r="B2" s="122"/>
      <c r="C2" s="122"/>
      <c r="D2" s="122"/>
      <c r="E2" s="122"/>
      <c r="F2" s="18"/>
      <c r="G2" s="132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33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2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56">
        <v>45656</v>
      </c>
      <c r="B4" s="43">
        <v>2</v>
      </c>
      <c r="C4" s="43" t="s">
        <v>41</v>
      </c>
      <c r="D4" s="43">
        <v>330</v>
      </c>
      <c r="E4" s="43">
        <v>1</v>
      </c>
      <c r="G4" s="129" t="s">
        <v>42</v>
      </c>
      <c r="H4" s="26">
        <v>2</v>
      </c>
      <c r="I4" s="46" t="s">
        <v>43</v>
      </c>
      <c r="J4" s="26"/>
      <c r="K4" s="26"/>
      <c r="L4" s="26"/>
      <c r="M4" s="46">
        <v>108</v>
      </c>
      <c r="N4" s="26">
        <v>1</v>
      </c>
      <c r="P4" s="32"/>
      <c r="Q4" s="32"/>
      <c r="R4" s="32"/>
      <c r="S4" s="32"/>
      <c r="T4" s="32"/>
      <c r="U4" s="32"/>
      <c r="V4" s="32"/>
      <c r="W4" s="32"/>
      <c r="X4" s="25"/>
      <c r="Y4" s="135"/>
    </row>
    <row r="5" spans="1:25" s="15" customFormat="1" ht="25.05" customHeight="1">
      <c r="A5" s="56">
        <v>45660</v>
      </c>
      <c r="B5" s="43">
        <v>1</v>
      </c>
      <c r="C5" s="43" t="s">
        <v>44</v>
      </c>
      <c r="D5" s="43">
        <v>610</v>
      </c>
      <c r="E5" s="43">
        <v>1</v>
      </c>
      <c r="G5" s="140"/>
      <c r="H5" s="26">
        <v>2</v>
      </c>
      <c r="I5" s="46" t="s">
        <v>45</v>
      </c>
      <c r="J5" s="26"/>
      <c r="K5" s="26"/>
      <c r="L5" s="26"/>
      <c r="M5" s="46">
        <v>133</v>
      </c>
      <c r="N5" s="26">
        <v>1</v>
      </c>
      <c r="P5" s="32"/>
      <c r="Q5" s="32"/>
      <c r="R5" s="32"/>
      <c r="S5" s="32"/>
      <c r="T5" s="32"/>
      <c r="U5" s="32"/>
      <c r="V5" s="32"/>
      <c r="W5" s="32"/>
      <c r="X5" s="25"/>
      <c r="Y5" s="135"/>
    </row>
    <row r="6" spans="1:25" s="15" customFormat="1" ht="25.05" customHeight="1">
      <c r="A6" s="32"/>
      <c r="B6" s="32"/>
      <c r="C6" s="32"/>
      <c r="D6" s="47" t="s">
        <v>31</v>
      </c>
      <c r="E6" s="47">
        <v>2</v>
      </c>
      <c r="F6"/>
      <c r="G6" s="140"/>
      <c r="H6" s="26">
        <v>2</v>
      </c>
      <c r="I6" s="46" t="s">
        <v>46</v>
      </c>
      <c r="J6" s="26"/>
      <c r="K6" s="26"/>
      <c r="L6" s="26"/>
      <c r="M6" s="46">
        <v>215</v>
      </c>
      <c r="N6" s="26">
        <v>1</v>
      </c>
      <c r="P6" s="32"/>
      <c r="Q6" s="32"/>
      <c r="R6" s="32"/>
      <c r="S6" s="32"/>
      <c r="T6" s="32"/>
      <c r="U6" s="32"/>
      <c r="V6" s="32"/>
      <c r="W6" s="32"/>
      <c r="X6" s="25"/>
      <c r="Y6" s="135"/>
    </row>
    <row r="7" spans="1:25" s="15" customFormat="1" ht="25.05" customHeight="1">
      <c r="A7" s="32"/>
      <c r="B7" s="32"/>
      <c r="C7" s="32"/>
      <c r="D7" s="47" t="s">
        <v>33</v>
      </c>
      <c r="E7" s="47">
        <v>257</v>
      </c>
      <c r="F7"/>
      <c r="G7" s="140"/>
      <c r="H7" s="26">
        <v>2</v>
      </c>
      <c r="I7" s="46" t="s">
        <v>47</v>
      </c>
      <c r="J7" s="26"/>
      <c r="K7" s="26"/>
      <c r="L7" s="26"/>
      <c r="M7" s="46">
        <v>234</v>
      </c>
      <c r="N7" s="26">
        <v>1</v>
      </c>
      <c r="P7" s="32"/>
      <c r="Q7" s="32"/>
      <c r="R7" s="32"/>
      <c r="S7" s="32"/>
      <c r="T7" s="32"/>
      <c r="U7" s="32"/>
      <c r="V7" s="32"/>
      <c r="W7" s="32"/>
      <c r="X7" s="25"/>
      <c r="Y7" s="135"/>
    </row>
    <row r="8" spans="1:25" s="15" customFormat="1" ht="25.05" customHeight="1">
      <c r="A8" s="32"/>
      <c r="B8" s="32"/>
      <c r="C8" s="32"/>
      <c r="D8" s="47" t="s">
        <v>35</v>
      </c>
      <c r="E8" s="76">
        <f>E6/E7</f>
        <v>7.7821011673151804E-3</v>
      </c>
      <c r="F8"/>
      <c r="G8" s="141"/>
      <c r="H8" s="26">
        <v>2</v>
      </c>
      <c r="I8" s="46" t="s">
        <v>48</v>
      </c>
      <c r="J8" s="26"/>
      <c r="K8" s="26"/>
      <c r="L8" s="26"/>
      <c r="M8" s="46">
        <v>236</v>
      </c>
      <c r="N8" s="26">
        <v>1</v>
      </c>
      <c r="P8" s="32"/>
      <c r="Q8" s="32"/>
      <c r="R8" s="32"/>
      <c r="S8" s="32"/>
      <c r="T8" s="32"/>
      <c r="U8" s="32"/>
      <c r="V8" s="32"/>
      <c r="W8" s="32"/>
      <c r="X8" s="25"/>
      <c r="Y8" s="135"/>
    </row>
    <row r="9" spans="1:25" s="15" customFormat="1" ht="25.05" customHeight="1">
      <c r="A9" s="32"/>
      <c r="B9" s="32"/>
      <c r="C9" s="32"/>
      <c r="D9" s="32"/>
      <c r="E9" s="32"/>
      <c r="F9"/>
      <c r="G9" s="74" t="s">
        <v>49</v>
      </c>
      <c r="H9" s="26">
        <v>2</v>
      </c>
      <c r="I9" s="46" t="s">
        <v>50</v>
      </c>
      <c r="J9" s="26"/>
      <c r="K9" s="26"/>
      <c r="L9" s="26"/>
      <c r="M9" s="46">
        <v>124</v>
      </c>
      <c r="N9" s="26">
        <v>1</v>
      </c>
      <c r="P9" s="32"/>
      <c r="Q9" s="32"/>
      <c r="R9" s="32"/>
      <c r="S9" s="32"/>
      <c r="T9" s="32"/>
      <c r="U9" s="32"/>
      <c r="V9" s="32"/>
      <c r="W9" s="32"/>
      <c r="X9" s="25"/>
      <c r="Y9" s="135"/>
    </row>
    <row r="10" spans="1:25" s="15" customFormat="1" ht="25.05" customHeight="1">
      <c r="A10" s="32"/>
      <c r="B10" s="32"/>
      <c r="C10" s="32"/>
      <c r="D10" s="32"/>
      <c r="E10" s="32"/>
      <c r="F10"/>
      <c r="G10" s="32"/>
      <c r="H10" s="32"/>
      <c r="I10" s="32"/>
      <c r="J10" s="32"/>
      <c r="K10" s="32"/>
      <c r="L10" s="32"/>
      <c r="M10" s="32"/>
      <c r="N10" s="47" t="s">
        <v>51</v>
      </c>
      <c r="P10" s="32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25"/>
      <c r="B11" s="32"/>
      <c r="C11" s="32"/>
      <c r="D11" s="32"/>
      <c r="E11" s="32"/>
      <c r="F11"/>
      <c r="G11" s="32"/>
      <c r="H11" s="32"/>
      <c r="I11" s="32"/>
      <c r="J11" s="32"/>
      <c r="K11" s="32"/>
      <c r="L11" s="32"/>
      <c r="M11" s="32"/>
      <c r="N11" s="32"/>
      <c r="P11" s="32"/>
      <c r="Q11" s="32"/>
      <c r="R11" s="32"/>
      <c r="S11" s="32"/>
      <c r="T11" s="32"/>
      <c r="U11" s="32"/>
      <c r="V11" s="32"/>
      <c r="W11" s="32"/>
      <c r="X11" s="25"/>
      <c r="Y11" s="135"/>
    </row>
    <row r="12" spans="1:25" s="15" customFormat="1" ht="25.05" customHeight="1">
      <c r="A12" s="25"/>
      <c r="B12" s="32"/>
      <c r="C12" s="32"/>
      <c r="D12" s="32"/>
      <c r="E12" s="32"/>
      <c r="F12"/>
      <c r="G12" s="107"/>
      <c r="H12" s="32"/>
      <c r="I12" s="108"/>
      <c r="J12" s="32"/>
      <c r="K12" s="49"/>
      <c r="L12" s="32"/>
      <c r="M12" s="108"/>
      <c r="N12" s="32"/>
      <c r="P12" s="32"/>
      <c r="Q12" s="32"/>
      <c r="R12" s="32"/>
      <c r="S12" s="32"/>
      <c r="T12" s="32"/>
      <c r="U12" s="32"/>
      <c r="V12" s="32"/>
      <c r="W12" s="32"/>
      <c r="X12" s="25"/>
      <c r="Y12" s="135"/>
    </row>
    <row r="13" spans="1:25" s="15" customFormat="1" ht="25.05" customHeight="1">
      <c r="A13" s="25"/>
      <c r="B13" s="32"/>
      <c r="C13" s="77"/>
      <c r="D13" s="32"/>
      <c r="E13" s="32"/>
      <c r="F13"/>
      <c r="G13" s="107"/>
      <c r="H13" s="32"/>
      <c r="I13" s="108"/>
      <c r="J13" s="32"/>
      <c r="K13" s="49"/>
      <c r="L13" s="32"/>
      <c r="M13" s="108"/>
      <c r="N13" s="32"/>
      <c r="P13" s="32"/>
      <c r="Q13" s="32"/>
      <c r="R13" s="32"/>
      <c r="S13" s="32"/>
      <c r="T13" s="32"/>
      <c r="U13" s="32"/>
      <c r="V13" s="32"/>
      <c r="W13" s="32"/>
      <c r="X13" s="32"/>
      <c r="Y13" s="135"/>
    </row>
    <row r="14" spans="1:25" s="15" customFormat="1" ht="25.05" customHeight="1">
      <c r="A14" s="25"/>
      <c r="B14" s="32"/>
      <c r="C14" s="32"/>
      <c r="D14" s="32"/>
      <c r="E14" s="32"/>
      <c r="F14"/>
      <c r="G14" s="32"/>
      <c r="H14" s="32"/>
      <c r="I14" s="32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  <c r="X14" s="32"/>
      <c r="Y14" s="135"/>
    </row>
    <row r="15" spans="1:25" s="15" customFormat="1" ht="25.05" customHeight="1">
      <c r="A15" s="25"/>
      <c r="B15" s="32"/>
      <c r="C15" s="32"/>
      <c r="D15" s="32"/>
      <c r="E15" s="32"/>
      <c r="F15"/>
      <c r="G15" s="26"/>
      <c r="H15" s="26"/>
      <c r="I15" s="26"/>
      <c r="J15" s="26"/>
      <c r="K15" s="26"/>
      <c r="L15" s="26"/>
      <c r="M15" s="26"/>
      <c r="N15" s="26"/>
      <c r="P15" s="32"/>
      <c r="Q15" s="32"/>
      <c r="R15" s="32"/>
      <c r="S15" s="32"/>
      <c r="T15" s="32"/>
      <c r="U15" s="32"/>
      <c r="V15" s="32"/>
      <c r="W15" s="32"/>
      <c r="X15" s="32"/>
      <c r="Y15" s="135"/>
    </row>
    <row r="16" spans="1:25" s="15" customFormat="1" ht="25.05" customHeight="1">
      <c r="A16" s="25"/>
      <c r="B16" s="32"/>
      <c r="C16" s="32"/>
      <c r="D16" s="32"/>
      <c r="E16" s="32"/>
      <c r="F16"/>
      <c r="G16" s="26"/>
      <c r="H16" s="26"/>
      <c r="I16" s="26"/>
      <c r="J16" s="26"/>
      <c r="K16" s="26"/>
      <c r="L16" s="26"/>
      <c r="M16" s="26"/>
      <c r="N16" s="26"/>
      <c r="O16"/>
      <c r="P16" s="32"/>
      <c r="Q16" s="32"/>
      <c r="R16" s="32"/>
      <c r="S16" s="32"/>
      <c r="T16" s="32"/>
      <c r="U16" s="32"/>
      <c r="V16" s="32"/>
      <c r="W16" s="32"/>
      <c r="X16" s="50"/>
      <c r="Y16" s="135"/>
    </row>
    <row r="17" spans="1:25" s="15" customFormat="1" ht="25.05" customHeight="1">
      <c r="A17" s="36"/>
      <c r="B17" s="10"/>
      <c r="C17" s="10"/>
      <c r="D17" s="10"/>
      <c r="E17" s="10"/>
      <c r="F17" s="10"/>
      <c r="G17" s="17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2"/>
      <c r="Y17" s="54"/>
    </row>
    <row r="18" spans="1:25" s="15" customFormat="1" ht="25.05" customHeight="1">
      <c r="A18" s="36"/>
      <c r="B18" s="10"/>
      <c r="C18" s="10"/>
      <c r="D18" s="10"/>
      <c r="E18" s="38"/>
      <c r="F18" s="10"/>
      <c r="G18" s="17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2"/>
      <c r="Y18" s="54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2"/>
      <c r="Y19" s="54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2"/>
      <c r="Y20" s="54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2"/>
      <c r="Y21" s="54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2"/>
      <c r="Y22" s="54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2"/>
      <c r="Y23" s="54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2"/>
      <c r="Y25" s="54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5">
    <mergeCell ref="Y2:Y16"/>
    <mergeCell ref="G4:G8"/>
    <mergeCell ref="H2:H3"/>
    <mergeCell ref="I2:I3"/>
    <mergeCell ref="P2:P3"/>
    <mergeCell ref="Q2:Q3"/>
    <mergeCell ref="A1:W1"/>
    <mergeCell ref="A2:E2"/>
    <mergeCell ref="J2:L2"/>
    <mergeCell ref="M2:N2"/>
    <mergeCell ref="S2:T2"/>
    <mergeCell ref="U2:V2"/>
    <mergeCell ref="W2:X2"/>
    <mergeCell ref="G2:G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47"/>
  <sheetViews>
    <sheetView zoomScale="85" zoomScaleNormal="85" workbookViewId="0">
      <selection activeCell="J9" sqref="J9"/>
    </sheetView>
  </sheetViews>
  <sheetFormatPr defaultColWidth="9" defaultRowHeight="25.05" customHeight="1"/>
  <cols>
    <col min="1" max="1" width="11" customWidth="1"/>
    <col min="2" max="2" width="9.109375" customWidth="1"/>
    <col min="3" max="3" width="13.33203125" customWidth="1"/>
    <col min="4" max="4" width="11" customWidth="1"/>
    <col min="5" max="5" width="10.77734375" customWidth="1"/>
    <col min="6" max="6" width="1.33203125" customWidth="1"/>
    <col min="7" max="7" width="13.33203125" style="17" customWidth="1"/>
    <col min="8" max="8" width="8.109375" style="17" customWidth="1"/>
    <col min="9" max="9" width="19.44140625" style="17" customWidth="1"/>
    <col min="10" max="10" width="10.77734375" style="17" customWidth="1"/>
    <col min="11" max="11" width="13.6640625" style="17" customWidth="1"/>
    <col min="12" max="13" width="11.109375" style="17" customWidth="1"/>
    <col min="14" max="14" width="11.44140625" style="17" customWidth="1"/>
    <col min="15" max="15" width="3.21875" style="17" customWidth="1"/>
    <col min="16" max="16" width="6.6640625" style="17" customWidth="1"/>
    <col min="17" max="17" width="7.8867187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21875" style="17" customWidth="1"/>
    <col min="23" max="23" width="11.66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52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22" t="s">
        <v>53</v>
      </c>
      <c r="B2" s="122"/>
      <c r="C2" s="122"/>
      <c r="D2" s="122"/>
      <c r="E2" s="122"/>
      <c r="F2" s="18"/>
      <c r="G2" s="132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33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56">
        <v>45657</v>
      </c>
      <c r="B4" s="43">
        <v>3</v>
      </c>
      <c r="C4" s="43" t="s">
        <v>54</v>
      </c>
      <c r="D4" s="43">
        <v>408</v>
      </c>
      <c r="E4" s="43">
        <v>1</v>
      </c>
      <c r="F4"/>
      <c r="G4" s="129" t="s">
        <v>24</v>
      </c>
      <c r="H4" s="26">
        <v>3</v>
      </c>
      <c r="I4" s="46" t="s">
        <v>55</v>
      </c>
      <c r="J4" s="26"/>
      <c r="K4" s="26"/>
      <c r="L4" s="26"/>
      <c r="M4" s="46">
        <v>336</v>
      </c>
      <c r="N4" s="26">
        <v>1</v>
      </c>
      <c r="P4" s="32"/>
      <c r="Q4" s="32"/>
      <c r="R4" s="32"/>
      <c r="S4" s="32"/>
      <c r="T4" s="32"/>
      <c r="U4" s="32"/>
      <c r="V4" s="32"/>
      <c r="W4" s="32"/>
      <c r="X4" s="25"/>
      <c r="Y4" s="135"/>
    </row>
    <row r="5" spans="1:25" s="15" customFormat="1" ht="25.05" customHeight="1">
      <c r="A5" s="86">
        <v>45657</v>
      </c>
      <c r="B5" s="43">
        <v>1</v>
      </c>
      <c r="C5" s="43" t="s">
        <v>56</v>
      </c>
      <c r="D5" s="101">
        <v>312</v>
      </c>
      <c r="E5" s="101">
        <v>1</v>
      </c>
      <c r="F5"/>
      <c r="G5" s="131"/>
      <c r="H5" s="26">
        <v>1</v>
      </c>
      <c r="I5" s="46" t="s">
        <v>57</v>
      </c>
      <c r="J5" s="26"/>
      <c r="K5" s="26"/>
      <c r="L5" s="26"/>
      <c r="M5" s="46">
        <v>139</v>
      </c>
      <c r="N5" s="26">
        <v>1</v>
      </c>
      <c r="P5" s="32"/>
      <c r="Q5" s="32"/>
      <c r="R5" s="32"/>
      <c r="S5" s="32"/>
      <c r="T5" s="32"/>
      <c r="U5" s="32"/>
      <c r="V5" s="32"/>
      <c r="W5" s="32"/>
      <c r="X5" s="25"/>
      <c r="Y5" s="135"/>
    </row>
    <row r="6" spans="1:25" s="15" customFormat="1" ht="25.05" customHeight="1">
      <c r="A6" s="86">
        <v>45659</v>
      </c>
      <c r="B6" s="43">
        <v>1</v>
      </c>
      <c r="C6" s="43" t="s">
        <v>58</v>
      </c>
      <c r="D6" s="43">
        <v>431</v>
      </c>
      <c r="E6" s="43">
        <v>1</v>
      </c>
      <c r="F6"/>
      <c r="G6" s="129" t="s">
        <v>36</v>
      </c>
      <c r="H6" s="26">
        <v>1</v>
      </c>
      <c r="I6" s="46" t="s">
        <v>56</v>
      </c>
      <c r="J6" s="26"/>
      <c r="K6" s="26"/>
      <c r="L6" s="26"/>
      <c r="M6" s="46">
        <v>312</v>
      </c>
      <c r="N6" s="26">
        <v>1</v>
      </c>
      <c r="P6" s="32"/>
      <c r="Q6" s="32"/>
      <c r="R6" s="32"/>
      <c r="S6" s="32"/>
      <c r="T6" s="32"/>
      <c r="U6" s="32"/>
      <c r="V6" s="32"/>
      <c r="W6" s="32"/>
      <c r="X6" s="25"/>
      <c r="Y6" s="135"/>
    </row>
    <row r="7" spans="1:25" s="15" customFormat="1" ht="25.05" customHeight="1">
      <c r="A7" s="86">
        <v>45660</v>
      </c>
      <c r="B7" s="43">
        <v>1</v>
      </c>
      <c r="C7" s="43" t="s">
        <v>59</v>
      </c>
      <c r="D7" s="101">
        <v>640</v>
      </c>
      <c r="E7" s="101">
        <v>1</v>
      </c>
      <c r="F7"/>
      <c r="G7" s="131"/>
      <c r="H7" s="26">
        <v>1</v>
      </c>
      <c r="I7" s="46" t="s">
        <v>60</v>
      </c>
      <c r="J7" s="26"/>
      <c r="K7" s="26"/>
      <c r="L7" s="26"/>
      <c r="M7" s="46">
        <v>222</v>
      </c>
      <c r="N7" s="26">
        <v>1</v>
      </c>
      <c r="P7" s="32"/>
      <c r="Q7" s="32"/>
      <c r="R7" s="32"/>
      <c r="S7" s="32"/>
      <c r="T7" s="32"/>
      <c r="U7" s="32"/>
      <c r="V7" s="32"/>
      <c r="W7" s="32"/>
      <c r="X7" s="25"/>
      <c r="Y7" s="135"/>
    </row>
    <row r="8" spans="1:25" s="15" customFormat="1" ht="25.05" customHeight="1">
      <c r="A8" s="102"/>
      <c r="B8" s="78"/>
      <c r="C8" s="43"/>
      <c r="D8" s="103" t="s">
        <v>31</v>
      </c>
      <c r="E8" s="103">
        <f>SUM(E4:E7)</f>
        <v>4</v>
      </c>
      <c r="F8"/>
      <c r="G8" s="32"/>
      <c r="H8" s="32"/>
      <c r="I8" s="32"/>
      <c r="J8" s="32"/>
      <c r="K8" s="32"/>
      <c r="L8" s="32"/>
      <c r="M8" s="32"/>
      <c r="N8" s="47" t="s">
        <v>61</v>
      </c>
      <c r="P8" s="32"/>
      <c r="Q8" s="32"/>
      <c r="R8" s="32"/>
      <c r="S8" s="32"/>
      <c r="T8" s="32"/>
      <c r="U8" s="32"/>
      <c r="V8" s="32"/>
      <c r="W8" s="32"/>
      <c r="X8" s="25"/>
      <c r="Y8" s="135"/>
    </row>
    <row r="9" spans="1:25" s="15" customFormat="1" ht="25.05" customHeight="1">
      <c r="A9" s="32"/>
      <c r="B9" s="32"/>
      <c r="C9" s="32"/>
      <c r="D9" s="104" t="s">
        <v>33</v>
      </c>
      <c r="E9" s="104">
        <v>324</v>
      </c>
      <c r="F9"/>
      <c r="G9" s="32"/>
      <c r="H9" s="32"/>
      <c r="I9" s="32"/>
      <c r="J9" s="32"/>
      <c r="K9" s="32"/>
      <c r="L9" s="32"/>
      <c r="M9" s="32"/>
      <c r="N9" s="32"/>
      <c r="P9" s="32"/>
      <c r="Q9" s="32"/>
      <c r="R9" s="32"/>
      <c r="S9" s="32"/>
      <c r="T9" s="32"/>
      <c r="U9" s="32"/>
      <c r="V9" s="32"/>
      <c r="W9" s="32"/>
      <c r="X9" s="25"/>
      <c r="Y9" s="135"/>
    </row>
    <row r="10" spans="1:25" s="15" customFormat="1" ht="25.05" customHeight="1">
      <c r="A10" s="32"/>
      <c r="B10" s="32"/>
      <c r="C10" s="32"/>
      <c r="D10" s="104" t="s">
        <v>35</v>
      </c>
      <c r="E10" s="105">
        <f>E8/E9</f>
        <v>1.2345679012345699E-2</v>
      </c>
      <c r="F10"/>
      <c r="G10" s="32"/>
      <c r="H10" s="32"/>
      <c r="I10" s="32"/>
      <c r="J10" s="32"/>
      <c r="K10" s="32"/>
      <c r="L10" s="32"/>
      <c r="M10" s="32"/>
      <c r="N10" s="32"/>
      <c r="P10" s="32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32"/>
      <c r="B11" s="32"/>
      <c r="C11" s="32"/>
      <c r="D11" s="32"/>
      <c r="E11" s="32"/>
      <c r="F11"/>
      <c r="G11" s="32"/>
      <c r="H11" s="32"/>
      <c r="I11" s="32"/>
      <c r="J11" s="32"/>
      <c r="K11" s="32"/>
      <c r="L11" s="32"/>
      <c r="M11" s="32"/>
      <c r="N11" s="32"/>
      <c r="P11" s="32"/>
      <c r="Q11" s="32"/>
      <c r="R11" s="32"/>
      <c r="S11" s="90"/>
      <c r="T11" s="32"/>
      <c r="U11" s="32"/>
      <c r="V11" s="32"/>
      <c r="W11" s="32"/>
      <c r="X11" s="25"/>
      <c r="Y11" s="135"/>
    </row>
    <row r="12" spans="1:25" s="15" customFormat="1" ht="25.05" customHeight="1">
      <c r="A12" s="32"/>
      <c r="B12" s="32"/>
      <c r="C12" s="32"/>
      <c r="D12" s="32"/>
      <c r="E12" s="32"/>
      <c r="F12"/>
      <c r="G12" s="32"/>
      <c r="H12" s="32"/>
      <c r="I12" s="32"/>
      <c r="J12" s="32"/>
      <c r="K12" s="32"/>
      <c r="L12" s="32"/>
      <c r="M12" s="32"/>
      <c r="N12" s="32"/>
      <c r="P12" s="32"/>
      <c r="Q12" s="32"/>
      <c r="R12" s="32"/>
      <c r="S12" s="90"/>
      <c r="T12" s="32"/>
      <c r="U12" s="32"/>
      <c r="V12" s="32"/>
      <c r="W12" s="32"/>
      <c r="X12" s="25"/>
      <c r="Y12" s="135"/>
    </row>
    <row r="13" spans="1:25" s="15" customFormat="1" ht="25.05" customHeight="1">
      <c r="A13" s="32"/>
      <c r="B13" s="32"/>
      <c r="C13" s="32"/>
      <c r="D13" s="32"/>
      <c r="E13" s="32"/>
      <c r="F13"/>
      <c r="G13" s="32"/>
      <c r="H13" s="32"/>
      <c r="I13" s="32"/>
      <c r="J13" s="32"/>
      <c r="K13" s="32"/>
      <c r="L13" s="32"/>
      <c r="M13" s="32"/>
      <c r="N13" s="32"/>
      <c r="P13" s="32"/>
      <c r="Q13" s="32"/>
      <c r="R13" s="32"/>
      <c r="S13" s="32"/>
      <c r="T13" s="32"/>
      <c r="U13" s="32"/>
      <c r="V13" s="32"/>
      <c r="W13" s="32"/>
      <c r="X13" s="32"/>
      <c r="Y13" s="135"/>
    </row>
    <row r="14" spans="1:25" s="15" customFormat="1" ht="25.05" customHeight="1">
      <c r="A14" s="25"/>
      <c r="B14" s="32"/>
      <c r="C14" s="32"/>
      <c r="D14" s="78"/>
      <c r="E14" s="78"/>
      <c r="F14"/>
      <c r="G14" s="32"/>
      <c r="H14" s="32"/>
      <c r="I14" s="32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  <c r="X14" s="32"/>
      <c r="Y14" s="135"/>
    </row>
    <row r="15" spans="1:25" s="15" customFormat="1" ht="25.05" customHeight="1">
      <c r="A15" s="25"/>
      <c r="B15" s="32"/>
      <c r="C15" s="32"/>
      <c r="D15" s="78"/>
      <c r="E15" s="87"/>
      <c r="F15"/>
      <c r="G15" s="32"/>
      <c r="H15" s="32"/>
      <c r="I15" s="32"/>
      <c r="J15" s="32"/>
      <c r="K15" s="32"/>
      <c r="L15" s="32"/>
      <c r="M15" s="32"/>
      <c r="N15" s="32"/>
      <c r="P15" s="32"/>
      <c r="Q15" s="32"/>
      <c r="R15" s="32"/>
      <c r="S15" s="32"/>
      <c r="T15" s="32"/>
      <c r="U15" s="32"/>
      <c r="V15" s="32"/>
      <c r="W15" s="32"/>
      <c r="X15" s="32"/>
      <c r="Y15" s="135"/>
    </row>
    <row r="16" spans="1:25" s="15" customFormat="1" ht="25.05" customHeight="1">
      <c r="A16" s="36"/>
      <c r="B16" s="10"/>
      <c r="C16" s="10"/>
      <c r="D16" s="10"/>
      <c r="E16" s="10"/>
      <c r="F16" s="10"/>
      <c r="G16"/>
      <c r="H16"/>
      <c r="I16"/>
      <c r="J16"/>
      <c r="K16"/>
      <c r="L16"/>
      <c r="M16"/>
      <c r="N16"/>
      <c r="O16" s="10"/>
      <c r="P16" s="10"/>
      <c r="Q16" s="10"/>
      <c r="R16" s="10"/>
      <c r="S16" s="10"/>
      <c r="T16" s="10"/>
      <c r="U16" s="10"/>
      <c r="V16" s="10"/>
      <c r="W16" s="10"/>
      <c r="X16" s="52"/>
      <c r="Y16" s="135"/>
    </row>
    <row r="17" spans="1:25" s="15" customFormat="1" ht="25.05" customHeight="1">
      <c r="A17" s="36"/>
      <c r="B17" s="10"/>
      <c r="C17" s="10"/>
      <c r="D17" s="10"/>
      <c r="E17" s="10"/>
      <c r="F17" s="10"/>
      <c r="G17"/>
      <c r="H17"/>
      <c r="I17"/>
      <c r="J17"/>
      <c r="K17"/>
      <c r="L17"/>
      <c r="M17"/>
      <c r="N17"/>
      <c r="O17" s="10"/>
      <c r="P17" s="10"/>
      <c r="Q17" s="10"/>
      <c r="R17" s="10"/>
      <c r="S17" s="10"/>
      <c r="T17" s="10"/>
      <c r="U17" s="10"/>
      <c r="V17" s="10"/>
      <c r="W17" s="10"/>
      <c r="X17" s="52"/>
      <c r="Y17" s="54"/>
    </row>
    <row r="18" spans="1:25" s="15" customFormat="1" ht="25.05" customHeight="1">
      <c r="A18" s="36"/>
      <c r="B18" s="10"/>
      <c r="C18" s="10"/>
      <c r="D18" s="10"/>
      <c r="E18" s="38"/>
      <c r="F18" s="10"/>
      <c r="G18"/>
      <c r="H18"/>
      <c r="I18"/>
      <c r="J18"/>
      <c r="K18"/>
      <c r="L18"/>
      <c r="M18"/>
      <c r="N18"/>
      <c r="O18" s="10"/>
      <c r="P18" s="10"/>
      <c r="Q18" s="10"/>
      <c r="R18" s="10"/>
      <c r="S18" s="10"/>
      <c r="T18" s="10"/>
      <c r="U18" s="10"/>
      <c r="V18" s="10"/>
      <c r="W18" s="10"/>
      <c r="X18" s="52"/>
      <c r="Y18" s="54"/>
    </row>
    <row r="19" spans="1:25" s="15" customFormat="1" ht="25.05" customHeight="1">
      <c r="G19"/>
      <c r="H19"/>
      <c r="I19"/>
      <c r="J19"/>
      <c r="K19"/>
      <c r="L19"/>
      <c r="M19"/>
      <c r="N19"/>
      <c r="O19" s="17"/>
      <c r="P19" s="17"/>
      <c r="U19" s="17"/>
      <c r="V19" s="17"/>
      <c r="X19" s="52"/>
      <c r="Y19" s="54"/>
    </row>
    <row r="20" spans="1:25" s="15" customFormat="1" ht="25.05" customHeight="1">
      <c r="G20"/>
      <c r="H20"/>
      <c r="I20"/>
      <c r="J20"/>
      <c r="K20"/>
      <c r="L20"/>
      <c r="M20"/>
      <c r="N20"/>
      <c r="O20" s="17"/>
      <c r="P20" s="17"/>
      <c r="U20" s="17"/>
      <c r="V20" s="17"/>
      <c r="X20" s="52"/>
      <c r="Y20" s="54"/>
    </row>
    <row r="21" spans="1:25" s="15" customFormat="1" ht="25.05" customHeight="1">
      <c r="G21"/>
      <c r="H21"/>
      <c r="I21"/>
      <c r="J21"/>
      <c r="K21"/>
      <c r="L21"/>
      <c r="M21"/>
      <c r="N21"/>
      <c r="O21" s="17"/>
      <c r="P21" s="17"/>
      <c r="U21" s="17"/>
      <c r="V21" s="17"/>
      <c r="X21" s="52"/>
      <c r="Y21" s="54"/>
    </row>
    <row r="22" spans="1:25" s="15" customFormat="1" ht="25.05" customHeight="1">
      <c r="G22"/>
      <c r="H22"/>
      <c r="I22"/>
      <c r="J22"/>
      <c r="K22"/>
      <c r="L22"/>
      <c r="M22"/>
      <c r="N22"/>
      <c r="O22" s="17"/>
      <c r="P22" s="17"/>
      <c r="U22" s="17"/>
      <c r="V22" s="17"/>
      <c r="X22" s="52"/>
      <c r="Y22" s="54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2"/>
      <c r="Y23" s="54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2"/>
      <c r="Y25" s="54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Y2:Y16"/>
    <mergeCell ref="G4:G5"/>
    <mergeCell ref="G6:G7"/>
    <mergeCell ref="H2:H3"/>
    <mergeCell ref="I2:I3"/>
    <mergeCell ref="P2:P3"/>
    <mergeCell ref="A1:X1"/>
    <mergeCell ref="A2:E2"/>
    <mergeCell ref="J2:L2"/>
    <mergeCell ref="M2:N2"/>
    <mergeCell ref="S2:T2"/>
    <mergeCell ref="U2:V2"/>
    <mergeCell ref="W2:X2"/>
    <mergeCell ref="G2:G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Y47"/>
  <sheetViews>
    <sheetView zoomScale="85" zoomScaleNormal="85" workbookViewId="0">
      <selection activeCell="K14" sqref="K14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2.6640625" customWidth="1"/>
    <col min="5" max="5" width="7.77734375" customWidth="1"/>
    <col min="6" max="6" width="1.33203125" customWidth="1"/>
    <col min="7" max="7" width="14.5546875" style="17" customWidth="1"/>
    <col min="8" max="8" width="8.109375" style="17" customWidth="1"/>
    <col min="9" max="9" width="14.21875" style="17" customWidth="1"/>
    <col min="10" max="10" width="10.33203125" style="17" customWidth="1"/>
    <col min="11" max="11" width="13" style="17" customWidth="1"/>
    <col min="12" max="13" width="11.109375" style="17" customWidth="1"/>
    <col min="14" max="14" width="11.21875" style="17" customWidth="1"/>
    <col min="15" max="15" width="3.109375" style="17" customWidth="1"/>
    <col min="16" max="16" width="6.66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0.66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62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42" t="s">
        <v>63</v>
      </c>
      <c r="B2" s="122"/>
      <c r="C2" s="122"/>
      <c r="D2" s="122"/>
      <c r="E2" s="122"/>
      <c r="F2" s="18"/>
      <c r="G2" s="132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33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143">
        <v>45656</v>
      </c>
      <c r="B4" s="97">
        <v>4</v>
      </c>
      <c r="C4" s="98" t="s">
        <v>64</v>
      </c>
      <c r="D4" s="99">
        <v>437</v>
      </c>
      <c r="E4" s="99">
        <v>1</v>
      </c>
      <c r="F4"/>
      <c r="G4" s="129" t="s">
        <v>24</v>
      </c>
      <c r="H4" s="26">
        <v>4</v>
      </c>
      <c r="I4" s="46" t="s">
        <v>65</v>
      </c>
      <c r="J4" s="26"/>
      <c r="K4" s="26"/>
      <c r="L4" s="26"/>
      <c r="M4" s="46">
        <v>633</v>
      </c>
      <c r="N4" s="26">
        <v>1</v>
      </c>
      <c r="P4" s="32"/>
      <c r="Q4" s="32"/>
      <c r="R4" s="32"/>
      <c r="S4" s="32"/>
      <c r="T4" s="32"/>
      <c r="U4" s="32"/>
      <c r="V4" s="32"/>
      <c r="W4" s="32"/>
      <c r="X4" s="25"/>
      <c r="Y4" s="135"/>
    </row>
    <row r="5" spans="1:25" s="15" customFormat="1" ht="25.05" customHeight="1">
      <c r="A5" s="144"/>
      <c r="B5" s="97">
        <v>4</v>
      </c>
      <c r="C5" s="98" t="s">
        <v>66</v>
      </c>
      <c r="D5" s="99">
        <v>444</v>
      </c>
      <c r="E5" s="99">
        <v>1</v>
      </c>
      <c r="F5"/>
      <c r="G5" s="140"/>
      <c r="H5" s="26">
        <v>3</v>
      </c>
      <c r="I5" s="46" t="s">
        <v>67</v>
      </c>
      <c r="J5" s="26"/>
      <c r="K5" s="26"/>
      <c r="L5" s="26"/>
      <c r="M5" s="46">
        <v>518</v>
      </c>
      <c r="N5" s="26">
        <v>1</v>
      </c>
      <c r="P5" s="32"/>
      <c r="Q5" s="32"/>
      <c r="R5" s="32"/>
      <c r="S5" s="32"/>
      <c r="T5" s="32"/>
      <c r="U5" s="32"/>
      <c r="V5" s="32"/>
      <c r="W5" s="32"/>
      <c r="X5" s="25"/>
      <c r="Y5" s="135"/>
    </row>
    <row r="6" spans="1:25" s="15" customFormat="1" ht="25.05" customHeight="1">
      <c r="A6" s="100">
        <v>45659</v>
      </c>
      <c r="B6" s="97">
        <v>4</v>
      </c>
      <c r="C6" s="98" t="s">
        <v>68</v>
      </c>
      <c r="D6" s="99" t="s">
        <v>69</v>
      </c>
      <c r="E6" s="99">
        <v>2</v>
      </c>
      <c r="F6"/>
      <c r="G6" s="140"/>
      <c r="H6" s="26">
        <v>4</v>
      </c>
      <c r="I6" s="46" t="s">
        <v>70</v>
      </c>
      <c r="J6" s="26"/>
      <c r="K6" s="26"/>
      <c r="L6" s="26"/>
      <c r="M6" s="46">
        <v>220</v>
      </c>
      <c r="N6" s="26">
        <v>1</v>
      </c>
      <c r="P6" s="32"/>
      <c r="Q6" s="32"/>
      <c r="R6" s="32"/>
      <c r="S6" s="32"/>
      <c r="T6" s="32"/>
      <c r="U6" s="32"/>
      <c r="V6" s="32"/>
      <c r="W6" s="32"/>
      <c r="X6" s="25"/>
      <c r="Y6" s="135"/>
    </row>
    <row r="7" spans="1:25" s="15" customFormat="1" ht="25.05" customHeight="1">
      <c r="A7" s="32"/>
      <c r="B7" s="32"/>
      <c r="C7" s="32"/>
      <c r="D7" s="47" t="s">
        <v>31</v>
      </c>
      <c r="E7" s="47">
        <f>SUM(E4:E6)</f>
        <v>4</v>
      </c>
      <c r="F7"/>
      <c r="G7" s="140"/>
      <c r="H7" s="26">
        <v>3</v>
      </c>
      <c r="I7" s="46" t="s">
        <v>71</v>
      </c>
      <c r="J7" s="26"/>
      <c r="K7" s="26"/>
      <c r="L7" s="26"/>
      <c r="M7" s="46">
        <v>628</v>
      </c>
      <c r="N7" s="26">
        <v>1</v>
      </c>
      <c r="P7" s="32"/>
      <c r="Q7" s="32"/>
      <c r="R7" s="32"/>
      <c r="S7" s="32"/>
      <c r="T7" s="32"/>
      <c r="U7" s="32"/>
      <c r="V7" s="32"/>
      <c r="W7" s="32"/>
      <c r="X7" s="25"/>
      <c r="Y7" s="135"/>
    </row>
    <row r="8" spans="1:25" s="15" customFormat="1" ht="25.05" customHeight="1">
      <c r="A8" s="32"/>
      <c r="B8" s="32"/>
      <c r="C8" s="32"/>
      <c r="D8" s="47" t="s">
        <v>33</v>
      </c>
      <c r="E8" s="47">
        <v>352</v>
      </c>
      <c r="F8"/>
      <c r="G8" s="141"/>
      <c r="H8" s="26">
        <v>3</v>
      </c>
      <c r="I8" s="46" t="s">
        <v>72</v>
      </c>
      <c r="J8" s="26"/>
      <c r="K8" s="26"/>
      <c r="L8" s="26"/>
      <c r="M8" s="46">
        <v>532</v>
      </c>
      <c r="N8" s="26">
        <v>1</v>
      </c>
      <c r="P8" s="32"/>
      <c r="Q8" s="32"/>
      <c r="R8" s="32"/>
      <c r="S8" s="32"/>
      <c r="T8" s="32"/>
      <c r="U8" s="32"/>
      <c r="V8" s="32"/>
      <c r="W8" s="32"/>
      <c r="X8" s="25"/>
      <c r="Y8" s="135"/>
    </row>
    <row r="9" spans="1:25" s="15" customFormat="1" ht="25.05" customHeight="1">
      <c r="A9" s="32"/>
      <c r="B9" s="32"/>
      <c r="C9" s="32"/>
      <c r="D9" s="47" t="s">
        <v>35</v>
      </c>
      <c r="E9" s="76">
        <f>E7/E8</f>
        <v>1.13636363636364E-2</v>
      </c>
      <c r="F9"/>
      <c r="G9" s="129" t="s">
        <v>36</v>
      </c>
      <c r="H9" s="26">
        <v>4</v>
      </c>
      <c r="I9" s="46" t="s">
        <v>73</v>
      </c>
      <c r="J9" s="26"/>
      <c r="K9" s="26"/>
      <c r="L9" s="26"/>
      <c r="M9" s="46">
        <v>620</v>
      </c>
      <c r="N9" s="26">
        <v>1</v>
      </c>
      <c r="P9" s="32"/>
      <c r="Q9" s="32"/>
      <c r="R9" s="32"/>
      <c r="S9" s="32"/>
      <c r="T9" s="32"/>
      <c r="U9" s="32"/>
      <c r="V9" s="32"/>
      <c r="W9" s="32"/>
      <c r="X9" s="25"/>
      <c r="Y9" s="135"/>
    </row>
    <row r="10" spans="1:25" s="15" customFormat="1" ht="25.05" customHeight="1">
      <c r="A10" s="32"/>
      <c r="B10" s="32"/>
      <c r="C10" s="32"/>
      <c r="D10" s="32"/>
      <c r="E10" s="32"/>
      <c r="F10"/>
      <c r="G10" s="140"/>
      <c r="H10" s="26">
        <v>4</v>
      </c>
      <c r="I10" s="46" t="s">
        <v>65</v>
      </c>
      <c r="J10" s="26"/>
      <c r="K10" s="26"/>
      <c r="L10" s="26"/>
      <c r="M10" s="46">
        <v>638</v>
      </c>
      <c r="N10" s="26">
        <v>1</v>
      </c>
      <c r="P10" s="32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32"/>
      <c r="B11" s="32"/>
      <c r="C11" s="32"/>
      <c r="D11" s="32"/>
      <c r="E11" s="32"/>
      <c r="F11"/>
      <c r="G11" s="140"/>
      <c r="H11" s="26">
        <v>3</v>
      </c>
      <c r="I11" s="46" t="s">
        <v>67</v>
      </c>
      <c r="J11" s="26"/>
      <c r="K11" s="26"/>
      <c r="L11" s="26"/>
      <c r="M11" s="46">
        <v>512</v>
      </c>
      <c r="N11" s="26">
        <v>1</v>
      </c>
      <c r="P11" s="32"/>
      <c r="Q11" s="32"/>
      <c r="R11" s="32"/>
      <c r="S11" s="32"/>
      <c r="T11" s="32"/>
      <c r="U11" s="32"/>
      <c r="V11" s="32"/>
      <c r="W11" s="32"/>
      <c r="X11" s="25"/>
      <c r="Y11" s="135"/>
    </row>
    <row r="12" spans="1:25" s="15" customFormat="1" ht="25.05" customHeight="1">
      <c r="A12" s="32"/>
      <c r="B12" s="32"/>
      <c r="C12" s="32"/>
      <c r="D12" s="32"/>
      <c r="E12" s="32"/>
      <c r="F12"/>
      <c r="G12" s="141"/>
      <c r="H12" s="26">
        <v>3</v>
      </c>
      <c r="I12" s="46" t="s">
        <v>67</v>
      </c>
      <c r="J12" s="26"/>
      <c r="K12" s="26"/>
      <c r="L12" s="26"/>
      <c r="M12" s="46">
        <v>518</v>
      </c>
      <c r="N12" s="26">
        <v>1</v>
      </c>
      <c r="P12" s="32"/>
      <c r="Q12" s="32"/>
      <c r="R12" s="32"/>
      <c r="S12" s="32"/>
      <c r="T12" s="32"/>
      <c r="U12" s="32"/>
      <c r="V12" s="32"/>
      <c r="W12" s="32"/>
      <c r="X12" s="25"/>
      <c r="Y12" s="135"/>
    </row>
    <row r="13" spans="1:25" s="15" customFormat="1" ht="25.05" customHeight="1">
      <c r="A13" s="32"/>
      <c r="B13" s="32"/>
      <c r="C13" s="32"/>
      <c r="D13" s="32"/>
      <c r="E13" s="32"/>
      <c r="F13"/>
      <c r="G13" s="32"/>
      <c r="H13" s="32"/>
      <c r="I13" s="32"/>
      <c r="J13" s="32"/>
      <c r="K13" s="32"/>
      <c r="L13" s="32"/>
      <c r="M13" s="32"/>
      <c r="N13" s="47" t="s">
        <v>38</v>
      </c>
      <c r="P13" s="32"/>
      <c r="Q13" s="32"/>
      <c r="R13" s="32"/>
      <c r="S13" s="32"/>
      <c r="T13" s="32"/>
      <c r="U13" s="32"/>
      <c r="V13" s="32"/>
      <c r="W13" s="32"/>
      <c r="X13" s="32"/>
      <c r="Y13" s="135"/>
    </row>
    <row r="14" spans="1:25" s="15" customFormat="1" ht="25.05" customHeight="1">
      <c r="A14" s="32"/>
      <c r="B14" s="32"/>
      <c r="C14" s="32"/>
      <c r="D14" s="32"/>
      <c r="E14" s="32"/>
      <c r="F14"/>
      <c r="G14" s="32"/>
      <c r="H14" s="32"/>
      <c r="I14" s="32"/>
      <c r="J14" s="32"/>
      <c r="K14" s="32"/>
      <c r="L14" s="32"/>
      <c r="M14" s="32"/>
      <c r="N14" s="32"/>
      <c r="P14" s="32"/>
      <c r="Q14" s="32"/>
      <c r="R14" s="32"/>
      <c r="S14" s="32"/>
      <c r="T14" s="32"/>
      <c r="U14" s="32"/>
      <c r="V14" s="32"/>
      <c r="W14" s="32"/>
      <c r="X14" s="32"/>
      <c r="Y14" s="135"/>
    </row>
    <row r="15" spans="1:25" s="15" customFormat="1" ht="25.05" customHeight="1">
      <c r="A15" s="32"/>
      <c r="B15" s="32"/>
      <c r="C15" s="32"/>
      <c r="D15" s="32"/>
      <c r="E15" s="32"/>
      <c r="F15"/>
      <c r="G15" s="32"/>
      <c r="H15" s="32"/>
      <c r="I15" s="32"/>
      <c r="J15" s="32"/>
      <c r="K15" s="32"/>
      <c r="L15" s="32"/>
      <c r="M15" s="32"/>
      <c r="N15" s="32"/>
      <c r="P15" s="32"/>
      <c r="Q15" s="32"/>
      <c r="R15" s="32"/>
      <c r="S15" s="32"/>
      <c r="T15" s="32"/>
      <c r="U15" s="32"/>
      <c r="V15" s="32"/>
      <c r="W15" s="32"/>
      <c r="X15" s="32"/>
      <c r="Y15" s="135"/>
    </row>
    <row r="16" spans="1:25" s="15" customFormat="1" ht="25.05" customHeight="1">
      <c r="A16" s="32"/>
      <c r="B16" s="32"/>
      <c r="C16" s="32"/>
      <c r="D16" s="32"/>
      <c r="E16" s="32"/>
      <c r="F16"/>
      <c r="G16" s="32"/>
      <c r="H16" s="32"/>
      <c r="I16" s="32"/>
      <c r="J16" s="32"/>
      <c r="K16" s="32"/>
      <c r="L16" s="32"/>
      <c r="M16" s="32"/>
      <c r="N16" s="32"/>
      <c r="O16"/>
      <c r="P16" s="32"/>
      <c r="Q16" s="32"/>
      <c r="R16" s="32"/>
      <c r="S16" s="32"/>
      <c r="T16" s="32"/>
      <c r="U16" s="32"/>
      <c r="V16" s="32"/>
      <c r="W16" s="32"/>
      <c r="X16" s="49"/>
      <c r="Y16" s="135"/>
    </row>
    <row r="17" spans="1:25" s="15" customFormat="1" ht="25.05" customHeight="1">
      <c r="A17" s="32"/>
      <c r="B17" s="32"/>
      <c r="C17" s="32"/>
      <c r="D17" s="32"/>
      <c r="E17" s="32"/>
      <c r="F17"/>
      <c r="G17" s="32"/>
      <c r="H17" s="32"/>
      <c r="I17" s="32"/>
      <c r="J17" s="32"/>
      <c r="K17" s="32"/>
      <c r="L17" s="32"/>
      <c r="M17" s="32"/>
      <c r="N17" s="32"/>
      <c r="O17"/>
      <c r="P17" s="32"/>
      <c r="Q17" s="32"/>
      <c r="R17" s="32"/>
      <c r="S17" s="32"/>
      <c r="T17" s="32"/>
      <c r="U17" s="32"/>
      <c r="V17" s="32"/>
      <c r="W17" s="32"/>
      <c r="X17" s="49"/>
      <c r="Y17" s="54"/>
    </row>
    <row r="18" spans="1:25" s="15" customFormat="1" ht="25.05" customHeight="1">
      <c r="A18" s="32"/>
      <c r="B18" s="32"/>
      <c r="C18" s="32"/>
      <c r="D18" s="32"/>
      <c r="E18" s="32"/>
      <c r="F18"/>
      <c r="G18" s="32"/>
      <c r="H18" s="32"/>
      <c r="I18" s="32"/>
      <c r="J18" s="32"/>
      <c r="K18" s="32"/>
      <c r="L18" s="32"/>
      <c r="M18" s="32"/>
      <c r="N18" s="32"/>
      <c r="O18"/>
      <c r="P18" s="32"/>
      <c r="Q18" s="32"/>
      <c r="R18" s="32"/>
      <c r="S18" s="32"/>
      <c r="T18" s="32"/>
      <c r="U18" s="32"/>
      <c r="V18" s="32"/>
      <c r="W18" s="32"/>
      <c r="X18" s="49"/>
      <c r="Y18" s="54"/>
    </row>
    <row r="19" spans="1:25" s="15" customFormat="1" ht="25.05" customHeight="1">
      <c r="A19" s="32"/>
      <c r="B19" s="32"/>
      <c r="C19" s="32"/>
      <c r="D19" s="32"/>
      <c r="E19" s="32"/>
      <c r="G19" s="84"/>
      <c r="H19" s="32"/>
      <c r="I19" s="32"/>
      <c r="J19" s="32"/>
      <c r="K19" s="32"/>
      <c r="L19" s="32"/>
      <c r="M19" s="32"/>
      <c r="N19" s="32"/>
      <c r="O19" s="17"/>
      <c r="P19" s="96"/>
      <c r="Q19" s="84"/>
      <c r="R19" s="84"/>
      <c r="S19" s="84"/>
      <c r="T19" s="84"/>
      <c r="U19" s="96"/>
      <c r="V19" s="96"/>
      <c r="W19" s="84"/>
      <c r="X19" s="50"/>
      <c r="Y19" s="54"/>
    </row>
    <row r="20" spans="1:25" s="15" customFormat="1" ht="25.05" customHeight="1">
      <c r="A20" s="55"/>
      <c r="G20"/>
      <c r="H20"/>
      <c r="I20"/>
      <c r="J20"/>
      <c r="K20"/>
      <c r="L20"/>
      <c r="M20"/>
      <c r="N20"/>
      <c r="O20" s="17"/>
      <c r="P20" s="17"/>
      <c r="U20" s="17"/>
      <c r="V20" s="17"/>
      <c r="X20" s="52"/>
      <c r="Y20" s="54"/>
    </row>
    <row r="21" spans="1:25" s="15" customFormat="1" ht="25.05" customHeight="1">
      <c r="A21" s="55"/>
      <c r="G21"/>
      <c r="H21"/>
      <c r="I21"/>
      <c r="J21"/>
      <c r="K21"/>
      <c r="L21"/>
      <c r="M21"/>
      <c r="N21"/>
      <c r="O21" s="17"/>
      <c r="P21" s="17"/>
      <c r="U21" s="17"/>
      <c r="V21" s="17"/>
      <c r="X21" s="52"/>
      <c r="Y21" s="54"/>
    </row>
    <row r="22" spans="1:25" s="15" customFormat="1" ht="25.05" customHeight="1">
      <c r="A22" s="55"/>
      <c r="G22"/>
      <c r="H22"/>
      <c r="I22"/>
      <c r="J22"/>
      <c r="K22"/>
      <c r="L22"/>
      <c r="M22"/>
      <c r="N22"/>
      <c r="O22" s="17"/>
      <c r="P22" s="17"/>
      <c r="U22" s="17"/>
      <c r="V22" s="17"/>
      <c r="X22" s="52"/>
      <c r="Y22" s="54"/>
    </row>
    <row r="23" spans="1:25" s="15" customFormat="1" ht="25.05" customHeight="1">
      <c r="A23" s="55"/>
      <c r="G23"/>
      <c r="H23"/>
      <c r="I23"/>
      <c r="J23"/>
      <c r="K23"/>
      <c r="L23"/>
      <c r="M23"/>
      <c r="N23"/>
      <c r="O23" s="17"/>
      <c r="P23" s="17"/>
      <c r="U23" s="17"/>
      <c r="V23" s="17"/>
      <c r="X23" s="52"/>
      <c r="Y23" s="54"/>
    </row>
    <row r="24" spans="1:25" s="15" customFormat="1" ht="25.05" customHeight="1">
      <c r="A24" s="55"/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A25" s="55"/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2"/>
      <c r="Y25" s="54"/>
    </row>
    <row r="26" spans="1:25" s="15" customFormat="1" ht="25.05" customHeight="1">
      <c r="A26" s="55"/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A27" s="55"/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A28" s="55"/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A29" s="55"/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A30" s="55"/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A31" s="55"/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A32" s="55"/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5"/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5"/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5"/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5"/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1:22" s="15" customFormat="1" ht="25.05" customHeight="1">
      <c r="A37" s="55"/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1:22" s="15" customFormat="1" ht="25.05" customHeight="1">
      <c r="A38" s="55"/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1:22" s="15" customFormat="1" ht="25.05" customHeight="1">
      <c r="A39" s="55"/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1:22" s="15" customFormat="1" ht="25.05" customHeight="1">
      <c r="A40" s="55"/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1:22" s="15" customFormat="1" ht="25.05" customHeight="1">
      <c r="A41" s="55"/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1:22" s="15" customFormat="1" ht="25.05" customHeight="1">
      <c r="A42" s="55"/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1:22" s="15" customFormat="1" ht="25.05" customHeight="1">
      <c r="A43" s="55"/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1:22" s="15" customFormat="1" ht="25.05" customHeight="1">
      <c r="A44" s="55"/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1:22" s="15" customFormat="1" ht="25.05" customHeight="1">
      <c r="A45" s="55"/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1:22" s="15" customFormat="1" ht="25.05" customHeight="1">
      <c r="A46" s="55"/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1:22" s="15" customFormat="1" ht="25.05" customHeight="1">
      <c r="A47" s="55"/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7">
    <mergeCell ref="Y2:Y16"/>
    <mergeCell ref="A4:A5"/>
    <mergeCell ref="G2:G3"/>
    <mergeCell ref="G4:G8"/>
    <mergeCell ref="G9:G12"/>
    <mergeCell ref="H2:H3"/>
    <mergeCell ref="A1:X1"/>
    <mergeCell ref="A2:E2"/>
    <mergeCell ref="J2:L2"/>
    <mergeCell ref="M2:N2"/>
    <mergeCell ref="S2:T2"/>
    <mergeCell ref="U2:V2"/>
    <mergeCell ref="W2:X2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Y47"/>
  <sheetViews>
    <sheetView zoomScale="85" zoomScaleNormal="85" workbookViewId="0">
      <selection activeCell="R9" sqref="R9"/>
    </sheetView>
  </sheetViews>
  <sheetFormatPr defaultColWidth="9" defaultRowHeight="25.05" customHeight="1"/>
  <cols>
    <col min="1" max="1" width="9.33203125" style="55" customWidth="1"/>
    <col min="2" max="2" width="9.109375" customWidth="1"/>
    <col min="3" max="3" width="13.33203125" customWidth="1"/>
    <col min="4" max="4" width="10.109375" customWidth="1"/>
    <col min="5" max="5" width="10.88671875" customWidth="1"/>
    <col min="6" max="6" width="1.33203125" customWidth="1"/>
    <col min="7" max="7" width="21" style="16" customWidth="1"/>
    <col min="8" max="8" width="8.109375" style="17" customWidth="1"/>
    <col min="9" max="9" width="16.44140625" style="17" customWidth="1"/>
    <col min="10" max="10" width="11.21875" style="17" customWidth="1"/>
    <col min="11" max="11" width="17.21875" style="17" customWidth="1"/>
    <col min="12" max="12" width="10.44140625" style="17" customWidth="1"/>
    <col min="13" max="13" width="8.44140625" style="17" customWidth="1"/>
    <col min="14" max="14" width="11.109375" style="17" customWidth="1"/>
    <col min="15" max="15" width="2.44140625" style="17" customWidth="1"/>
    <col min="16" max="16" width="10.44140625" style="16" customWidth="1"/>
    <col min="17" max="17" width="8.109375" customWidth="1"/>
    <col min="18" max="18" width="14" customWidth="1"/>
    <col min="19" max="19" width="7.88671875" customWidth="1"/>
    <col min="20" max="20" width="8.88671875" customWidth="1"/>
    <col min="21" max="21" width="10.88671875" style="17" customWidth="1"/>
    <col min="22" max="22" width="7.77734375" style="17" customWidth="1"/>
    <col min="23" max="23" width="11.6640625" customWidth="1"/>
    <col min="24" max="24" width="9.5546875" customWidth="1"/>
    <col min="25" max="25" width="26" customWidth="1"/>
  </cols>
  <sheetData>
    <row r="1" spans="1:25" ht="40.049999999999997" customHeight="1">
      <c r="A1" s="120" t="s">
        <v>74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42" t="s">
        <v>75</v>
      </c>
      <c r="B2" s="122"/>
      <c r="C2" s="122"/>
      <c r="D2" s="122"/>
      <c r="E2" s="122"/>
      <c r="F2" s="18"/>
      <c r="G2" s="128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28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5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45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7.45" customHeight="1">
      <c r="A4" s="88" t="s">
        <v>76</v>
      </c>
      <c r="B4" s="43">
        <v>2</v>
      </c>
      <c r="C4" s="43" t="s">
        <v>77</v>
      </c>
      <c r="D4" s="43">
        <v>638</v>
      </c>
      <c r="E4" s="43">
        <v>1</v>
      </c>
      <c r="G4" s="28" t="s">
        <v>78</v>
      </c>
      <c r="H4" s="29">
        <v>2</v>
      </c>
      <c r="I4" s="29" t="s">
        <v>79</v>
      </c>
      <c r="J4" s="66"/>
      <c r="K4" s="66"/>
      <c r="L4" s="26"/>
      <c r="M4" s="29">
        <v>404</v>
      </c>
      <c r="N4" s="26">
        <v>1</v>
      </c>
      <c r="O4" s="61"/>
      <c r="P4" s="56" t="s">
        <v>80</v>
      </c>
      <c r="Q4" s="43">
        <v>2</v>
      </c>
      <c r="R4" s="43" t="s">
        <v>81</v>
      </c>
      <c r="S4" s="66"/>
      <c r="T4" s="66"/>
      <c r="U4" s="26"/>
      <c r="V4" s="26"/>
      <c r="W4" s="43">
        <v>518</v>
      </c>
      <c r="X4" s="43">
        <v>1</v>
      </c>
      <c r="Y4" s="135"/>
    </row>
    <row r="5" spans="1:25" s="15" customFormat="1" ht="25.05" customHeight="1">
      <c r="A5" s="126">
        <v>45660</v>
      </c>
      <c r="B5" s="43">
        <v>1</v>
      </c>
      <c r="C5" s="43" t="s">
        <v>82</v>
      </c>
      <c r="D5" s="43">
        <v>535</v>
      </c>
      <c r="E5" s="43">
        <v>1</v>
      </c>
      <c r="G5" s="146" t="s">
        <v>83</v>
      </c>
      <c r="H5" s="29">
        <v>2</v>
      </c>
      <c r="I5" s="29" t="s">
        <v>84</v>
      </c>
      <c r="J5" s="66"/>
      <c r="K5" s="26"/>
      <c r="L5" s="26"/>
      <c r="M5" s="29">
        <v>415</v>
      </c>
      <c r="N5" s="26">
        <v>1</v>
      </c>
      <c r="O5" s="61"/>
      <c r="P5" s="56" t="s">
        <v>80</v>
      </c>
      <c r="Q5" s="43">
        <v>2</v>
      </c>
      <c r="R5" s="43" t="s">
        <v>79</v>
      </c>
      <c r="S5" s="66"/>
      <c r="T5" s="26"/>
      <c r="U5" s="26"/>
      <c r="V5" s="26"/>
      <c r="W5" s="43">
        <v>402</v>
      </c>
      <c r="X5" s="43">
        <v>1</v>
      </c>
      <c r="Y5" s="135"/>
    </row>
    <row r="6" spans="1:25" s="15" customFormat="1" ht="25.05" customHeight="1">
      <c r="A6" s="127"/>
      <c r="B6" s="43">
        <v>1</v>
      </c>
      <c r="C6" s="43" t="s">
        <v>85</v>
      </c>
      <c r="D6" s="43">
        <v>537</v>
      </c>
      <c r="E6" s="43">
        <v>1</v>
      </c>
      <c r="F6"/>
      <c r="G6" s="147"/>
      <c r="H6" s="29">
        <v>2</v>
      </c>
      <c r="I6" s="29" t="s">
        <v>81</v>
      </c>
      <c r="J6" s="66"/>
      <c r="K6" s="26"/>
      <c r="L6" s="26"/>
      <c r="M6" s="29">
        <v>516</v>
      </c>
      <c r="N6" s="26">
        <v>1</v>
      </c>
      <c r="O6" s="61"/>
      <c r="P6" s="26"/>
      <c r="Q6" s="26"/>
      <c r="R6" s="26"/>
      <c r="S6" s="26"/>
      <c r="T6" s="26"/>
      <c r="U6" s="26"/>
      <c r="V6" s="26"/>
      <c r="W6" s="26"/>
      <c r="X6" s="95" t="s">
        <v>86</v>
      </c>
      <c r="Y6" s="135"/>
    </row>
    <row r="7" spans="1:25" s="15" customFormat="1" ht="25.05" customHeight="1">
      <c r="A7" s="127"/>
      <c r="B7" s="43">
        <v>1</v>
      </c>
      <c r="C7" s="43" t="s">
        <v>87</v>
      </c>
      <c r="D7" s="43">
        <v>543</v>
      </c>
      <c r="E7" s="43">
        <v>1</v>
      </c>
      <c r="G7" s="32"/>
      <c r="H7" s="32"/>
      <c r="I7" s="32"/>
      <c r="J7" s="32"/>
      <c r="K7" s="32"/>
      <c r="L7" s="32"/>
      <c r="M7" s="32"/>
      <c r="N7" s="47" t="s">
        <v>88</v>
      </c>
      <c r="P7" s="32"/>
      <c r="Q7" s="32"/>
      <c r="R7" s="32"/>
      <c r="S7" s="32"/>
      <c r="T7" s="32"/>
      <c r="U7" s="32"/>
      <c r="V7" s="32"/>
      <c r="W7" s="32"/>
      <c r="X7" s="32"/>
      <c r="Y7" s="135"/>
    </row>
    <row r="8" spans="1:25" s="15" customFormat="1" ht="27.45" customHeight="1">
      <c r="A8" s="32"/>
      <c r="B8" s="32"/>
      <c r="C8" s="32"/>
      <c r="D8" s="47" t="s">
        <v>31</v>
      </c>
      <c r="E8" s="47">
        <f>SUM(E4:E7)</f>
        <v>4</v>
      </c>
      <c r="G8" s="32"/>
      <c r="H8" s="32"/>
      <c r="I8" s="32"/>
      <c r="J8" s="32"/>
      <c r="K8" s="32"/>
      <c r="L8" s="32"/>
      <c r="M8" s="32"/>
      <c r="N8" s="32"/>
      <c r="P8" s="32"/>
      <c r="Q8" s="32"/>
      <c r="R8" s="32"/>
      <c r="S8" s="32"/>
      <c r="T8" s="32"/>
      <c r="U8" s="32"/>
      <c r="V8" s="32"/>
      <c r="W8" s="32"/>
      <c r="X8" s="32"/>
      <c r="Y8" s="135"/>
    </row>
    <row r="9" spans="1:25" s="15" customFormat="1" ht="25.05" customHeight="1">
      <c r="A9" s="32"/>
      <c r="B9" s="32"/>
      <c r="C9" s="32"/>
      <c r="D9" s="47" t="s">
        <v>33</v>
      </c>
      <c r="E9" s="47">
        <v>256</v>
      </c>
      <c r="G9" s="32"/>
      <c r="H9" s="32"/>
      <c r="I9" s="32"/>
      <c r="J9" s="32"/>
      <c r="K9" s="32"/>
      <c r="L9" s="32"/>
      <c r="M9" s="32"/>
      <c r="N9" s="32"/>
      <c r="P9" s="32"/>
      <c r="Q9" s="32"/>
      <c r="R9" s="32"/>
      <c r="S9" s="32"/>
      <c r="T9" s="32"/>
      <c r="U9" s="32"/>
      <c r="V9" s="32"/>
      <c r="W9" s="32"/>
      <c r="X9" s="32"/>
      <c r="Y9" s="135"/>
    </row>
    <row r="10" spans="1:25" s="15" customFormat="1" ht="25.05" customHeight="1">
      <c r="A10" s="32"/>
      <c r="B10" s="32"/>
      <c r="C10" s="32"/>
      <c r="D10" s="47" t="s">
        <v>35</v>
      </c>
      <c r="E10" s="76">
        <f>E8/E9</f>
        <v>1.5625E-2</v>
      </c>
      <c r="G10" s="32"/>
      <c r="H10" s="32"/>
      <c r="I10" s="32"/>
      <c r="J10" s="32"/>
      <c r="K10" s="32"/>
      <c r="L10" s="32"/>
      <c r="M10" s="32"/>
      <c r="N10" s="32"/>
      <c r="P10" s="25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32"/>
      <c r="B11" s="32"/>
      <c r="C11" s="32"/>
      <c r="D11" s="32"/>
      <c r="E11" s="32"/>
      <c r="F11"/>
      <c r="G11" s="32"/>
      <c r="H11" s="32"/>
      <c r="I11" s="32"/>
      <c r="J11" s="32"/>
      <c r="K11" s="32"/>
      <c r="L11" s="32"/>
      <c r="M11" s="32"/>
      <c r="N11" s="32"/>
      <c r="P11" s="25"/>
      <c r="Q11" s="32"/>
      <c r="R11" s="32"/>
      <c r="S11" s="32"/>
      <c r="T11" s="32"/>
      <c r="U11" s="32"/>
      <c r="V11" s="32"/>
      <c r="W11" s="32"/>
      <c r="X11" s="25"/>
      <c r="Y11" s="135"/>
    </row>
    <row r="12" spans="1:25" s="15" customFormat="1" ht="25.05" customHeight="1">
      <c r="A12" s="32"/>
      <c r="B12" s="32"/>
      <c r="C12" s="32"/>
      <c r="D12" s="32"/>
      <c r="E12" s="32"/>
      <c r="F12"/>
      <c r="G12" s="32"/>
      <c r="H12" s="32"/>
      <c r="I12" s="32"/>
      <c r="J12" s="32"/>
      <c r="K12" s="32"/>
      <c r="L12" s="32"/>
      <c r="M12" s="32"/>
      <c r="N12" s="32"/>
      <c r="P12" s="25"/>
      <c r="Q12" s="32"/>
      <c r="R12" s="32"/>
      <c r="S12" s="32"/>
      <c r="T12" s="32"/>
      <c r="U12" s="32"/>
      <c r="V12" s="32"/>
      <c r="W12" s="32"/>
      <c r="X12" s="25"/>
      <c r="Y12" s="135"/>
    </row>
    <row r="13" spans="1:25" s="15" customFormat="1" ht="25.05" customHeight="1">
      <c r="A13" s="32"/>
      <c r="B13" s="32"/>
      <c r="C13" s="32"/>
      <c r="D13" s="32"/>
      <c r="E13" s="32"/>
      <c r="F13"/>
      <c r="G13" s="32"/>
      <c r="H13" s="32"/>
      <c r="I13" s="32"/>
      <c r="J13" s="32"/>
      <c r="K13" s="32"/>
      <c r="L13" s="32"/>
      <c r="M13" s="32"/>
      <c r="N13" s="32"/>
      <c r="P13" s="25"/>
      <c r="Q13" s="32"/>
      <c r="R13" s="32"/>
      <c r="S13" s="32"/>
      <c r="T13" s="32"/>
      <c r="U13" s="32"/>
      <c r="V13" s="32"/>
      <c r="W13" s="26"/>
      <c r="X13" s="26"/>
      <c r="Y13" s="135"/>
    </row>
    <row r="14" spans="1:25" s="15" customFormat="1" ht="25.05" customHeight="1">
      <c r="A14" s="32"/>
      <c r="B14" s="32"/>
      <c r="C14" s="32"/>
      <c r="D14" s="32"/>
      <c r="E14" s="32"/>
      <c r="F14"/>
      <c r="G14" s="32"/>
      <c r="H14" s="32"/>
      <c r="I14" s="32"/>
      <c r="J14" s="32"/>
      <c r="K14" s="32"/>
      <c r="L14" s="32"/>
      <c r="M14" s="32"/>
      <c r="N14" s="32"/>
      <c r="P14" s="25"/>
      <c r="Q14" s="32"/>
      <c r="R14" s="32"/>
      <c r="S14" s="32"/>
      <c r="T14" s="32"/>
      <c r="U14" s="32"/>
      <c r="V14" s="32"/>
      <c r="W14" s="26"/>
      <c r="X14" s="26"/>
      <c r="Y14" s="135"/>
    </row>
    <row r="15" spans="1:25" s="15" customFormat="1" ht="25.05" customHeight="1">
      <c r="A15" s="32"/>
      <c r="B15" s="32"/>
      <c r="C15" s="32"/>
      <c r="D15" s="32"/>
      <c r="E15" s="32"/>
      <c r="F15"/>
      <c r="G15" s="89"/>
      <c r="H15" s="90"/>
      <c r="I15" s="90"/>
      <c r="J15" s="66"/>
      <c r="K15" s="32"/>
      <c r="L15" s="32"/>
      <c r="M15" s="90"/>
      <c r="N15" s="32"/>
      <c r="P15" s="34"/>
      <c r="Q15" s="26"/>
      <c r="R15" s="26"/>
      <c r="S15" s="26"/>
      <c r="T15" s="26"/>
      <c r="U15" s="26"/>
      <c r="V15" s="26"/>
      <c r="W15" s="26"/>
      <c r="X15" s="26"/>
      <c r="Y15" s="135"/>
    </row>
    <row r="16" spans="1:25" s="15" customFormat="1" ht="25.05" customHeight="1">
      <c r="A16" s="32"/>
      <c r="B16" s="32"/>
      <c r="C16" s="32"/>
      <c r="D16" s="32"/>
      <c r="E16" s="32"/>
      <c r="F16"/>
      <c r="G16" s="89"/>
      <c r="H16" s="90"/>
      <c r="I16" s="90"/>
      <c r="J16" s="90"/>
      <c r="K16" s="32"/>
      <c r="L16" s="32"/>
      <c r="M16" s="90"/>
      <c r="N16" s="32"/>
      <c r="O16" s="10"/>
      <c r="P16" s="34"/>
      <c r="Q16" s="26"/>
      <c r="R16" s="26"/>
      <c r="S16" s="26"/>
      <c r="T16" s="26"/>
      <c r="U16" s="26"/>
      <c r="V16" s="26"/>
      <c r="W16" s="26"/>
      <c r="X16" s="50"/>
      <c r="Y16" s="135"/>
    </row>
    <row r="17" spans="1:25" s="15" customFormat="1" ht="25.05" customHeight="1">
      <c r="A17" s="32"/>
      <c r="B17" s="32"/>
      <c r="C17" s="32"/>
      <c r="D17" s="32"/>
      <c r="E17" s="32"/>
      <c r="F17"/>
      <c r="G17" s="89"/>
      <c r="H17" s="90"/>
      <c r="I17" s="90"/>
      <c r="J17" s="66"/>
      <c r="K17" s="32"/>
      <c r="L17" s="32"/>
      <c r="M17" s="90"/>
      <c r="N17" s="32"/>
      <c r="O17" s="10"/>
      <c r="P17" s="34"/>
      <c r="Q17" s="26"/>
      <c r="R17" s="26"/>
      <c r="S17" s="26"/>
      <c r="T17" s="26"/>
      <c r="U17" s="26"/>
      <c r="V17" s="26"/>
      <c r="W17" s="26"/>
      <c r="X17" s="50"/>
      <c r="Y17" s="54"/>
    </row>
    <row r="18" spans="1:25" s="15" customFormat="1" ht="25.05" customHeight="1">
      <c r="A18" s="25"/>
      <c r="B18" s="32"/>
      <c r="C18" s="32"/>
      <c r="D18" s="32"/>
      <c r="E18" s="91"/>
      <c r="F18"/>
      <c r="G18" s="92"/>
      <c r="H18" s="90"/>
      <c r="I18" s="90"/>
      <c r="J18" s="66"/>
      <c r="K18" s="32"/>
      <c r="L18" s="32"/>
      <c r="M18" s="90"/>
      <c r="N18" s="32"/>
      <c r="O18" s="10"/>
      <c r="P18" s="34"/>
      <c r="Q18" s="26"/>
      <c r="R18" s="26"/>
      <c r="S18" s="26"/>
      <c r="T18" s="26"/>
      <c r="U18" s="26"/>
      <c r="V18" s="26"/>
      <c r="W18" s="26"/>
      <c r="X18" s="50"/>
      <c r="Y18" s="54"/>
    </row>
    <row r="19" spans="1:25" s="15" customFormat="1" ht="25.05" customHeight="1">
      <c r="A19" s="93"/>
      <c r="B19" s="84"/>
      <c r="C19" s="84"/>
      <c r="D19" s="84"/>
      <c r="E19" s="84"/>
      <c r="G19" s="92"/>
      <c r="H19" s="90"/>
      <c r="I19" s="90"/>
      <c r="J19" s="66"/>
      <c r="K19" s="32"/>
      <c r="L19" s="32"/>
      <c r="M19" s="90"/>
      <c r="N19" s="32"/>
      <c r="O19" s="17"/>
      <c r="P19" s="94"/>
      <c r="Q19" s="84"/>
      <c r="R19" s="84"/>
      <c r="S19" s="84"/>
      <c r="T19" s="84"/>
      <c r="U19" s="96"/>
      <c r="V19" s="96"/>
      <c r="W19" s="84"/>
      <c r="X19" s="50"/>
      <c r="Y19" s="54"/>
    </row>
    <row r="20" spans="1:25" s="15" customFormat="1" ht="25.05" customHeight="1">
      <c r="A20" s="93"/>
      <c r="B20" s="84"/>
      <c r="C20" s="84"/>
      <c r="D20" s="84"/>
      <c r="E20" s="84"/>
      <c r="G20" s="93"/>
      <c r="H20" s="84"/>
      <c r="I20" s="84"/>
      <c r="J20" s="84"/>
      <c r="K20" s="84"/>
      <c r="L20" s="84"/>
      <c r="M20" s="84"/>
      <c r="N20" s="84"/>
      <c r="O20" s="17"/>
      <c r="P20" s="94"/>
      <c r="Q20" s="84"/>
      <c r="R20" s="84"/>
      <c r="S20" s="84"/>
      <c r="T20" s="84"/>
      <c r="U20" s="96"/>
      <c r="V20" s="96"/>
      <c r="W20" s="84"/>
      <c r="X20" s="50"/>
      <c r="Y20" s="54"/>
    </row>
    <row r="21" spans="1:25" s="15" customFormat="1" ht="25.05" customHeight="1">
      <c r="A21" s="55"/>
      <c r="G21" s="16"/>
      <c r="H21" s="17"/>
      <c r="I21" s="17"/>
      <c r="J21" s="17"/>
      <c r="K21" s="17"/>
      <c r="L21" s="17"/>
      <c r="M21" s="17"/>
      <c r="N21" s="17"/>
      <c r="O21" s="17"/>
      <c r="P21" s="16"/>
      <c r="U21" s="17"/>
      <c r="V21" s="17"/>
      <c r="X21" s="52"/>
      <c r="Y21" s="54"/>
    </row>
    <row r="22" spans="1:25" s="15" customFormat="1" ht="25.05" customHeight="1">
      <c r="A22" s="55"/>
      <c r="G22" s="16"/>
      <c r="H22" s="17"/>
      <c r="I22" s="17"/>
      <c r="J22" s="17"/>
      <c r="K22" s="17"/>
      <c r="L22" s="17"/>
      <c r="M22" s="17"/>
      <c r="N22" s="17"/>
      <c r="O22" s="17"/>
      <c r="P22" s="16"/>
      <c r="U22" s="17"/>
      <c r="V22" s="17"/>
      <c r="X22" s="52"/>
      <c r="Y22" s="54"/>
    </row>
    <row r="23" spans="1:25" s="15" customFormat="1" ht="25.05" customHeight="1">
      <c r="A23" s="55"/>
      <c r="G23" s="16"/>
      <c r="H23" s="17"/>
      <c r="I23" s="17"/>
      <c r="J23" s="17"/>
      <c r="K23" s="17"/>
      <c r="L23" s="17"/>
      <c r="M23" s="17"/>
      <c r="N23" s="17"/>
      <c r="O23" s="17"/>
      <c r="P23" s="16"/>
      <c r="U23" s="17"/>
      <c r="V23" s="17"/>
      <c r="X23" s="52"/>
      <c r="Y23" s="54"/>
    </row>
    <row r="24" spans="1:25" s="15" customFormat="1" ht="25.05" customHeight="1">
      <c r="A24" s="55"/>
      <c r="G24" s="16"/>
      <c r="H24" s="17"/>
      <c r="I24" s="17"/>
      <c r="J24" s="17"/>
      <c r="K24" s="17"/>
      <c r="L24" s="17"/>
      <c r="M24" s="17"/>
      <c r="N24" s="17"/>
      <c r="O24" s="17"/>
      <c r="P24" s="16"/>
      <c r="U24" s="17"/>
      <c r="V24" s="17"/>
      <c r="X24" s="52"/>
      <c r="Y24" s="54"/>
    </row>
    <row r="25" spans="1:25" s="15" customFormat="1" ht="25.05" customHeight="1">
      <c r="A25" s="55"/>
      <c r="G25" s="16"/>
      <c r="H25" s="17"/>
      <c r="I25" s="17"/>
      <c r="J25" s="17"/>
      <c r="K25" s="17"/>
      <c r="L25" s="17"/>
      <c r="M25" s="17"/>
      <c r="N25" s="17"/>
      <c r="O25" s="17"/>
      <c r="P25" s="16"/>
      <c r="U25" s="17"/>
      <c r="V25" s="17"/>
      <c r="X25" s="52"/>
      <c r="Y25" s="54"/>
    </row>
    <row r="26" spans="1:25" s="15" customFormat="1" ht="25.05" customHeight="1">
      <c r="A26" s="55"/>
      <c r="G26" s="16"/>
      <c r="H26" s="17"/>
      <c r="I26" s="17"/>
      <c r="J26" s="17"/>
      <c r="K26" s="17"/>
      <c r="L26" s="17"/>
      <c r="M26" s="17"/>
      <c r="N26" s="17"/>
      <c r="O26" s="17"/>
      <c r="P26" s="16"/>
      <c r="U26" s="17"/>
      <c r="V26" s="17"/>
    </row>
    <row r="27" spans="1:25" s="15" customFormat="1" ht="25.05" customHeight="1">
      <c r="A27" s="55"/>
      <c r="G27" s="16"/>
      <c r="H27" s="17"/>
      <c r="I27" s="17"/>
      <c r="J27" s="17"/>
      <c r="K27" s="17"/>
      <c r="L27" s="17"/>
      <c r="M27" s="17"/>
      <c r="N27" s="17"/>
      <c r="O27" s="17"/>
      <c r="P27" s="16"/>
      <c r="U27" s="17"/>
      <c r="V27" s="17"/>
    </row>
    <row r="28" spans="1:25" s="15" customFormat="1" ht="25.05" customHeight="1">
      <c r="A28" s="55"/>
      <c r="G28" s="16"/>
      <c r="H28" s="17"/>
      <c r="I28" s="17"/>
      <c r="J28" s="17"/>
      <c r="K28" s="17"/>
      <c r="L28" s="17"/>
      <c r="M28" s="17"/>
      <c r="N28" s="17"/>
      <c r="O28" s="17"/>
      <c r="P28" s="16"/>
      <c r="U28" s="17"/>
      <c r="V28" s="17"/>
    </row>
    <row r="29" spans="1:25" s="15" customFormat="1" ht="25.05" customHeight="1">
      <c r="A29" s="55"/>
      <c r="G29" s="16"/>
      <c r="H29" s="17"/>
      <c r="I29" s="17"/>
      <c r="J29" s="17"/>
      <c r="K29" s="17"/>
      <c r="L29" s="17"/>
      <c r="M29" s="17"/>
      <c r="N29" s="17"/>
      <c r="O29" s="17"/>
      <c r="P29" s="16"/>
      <c r="U29" s="17"/>
      <c r="V29" s="17"/>
    </row>
    <row r="30" spans="1:25" s="15" customFormat="1" ht="25.05" customHeight="1">
      <c r="A30" s="55"/>
      <c r="G30" s="16"/>
      <c r="H30" s="17"/>
      <c r="I30" s="17"/>
      <c r="J30" s="17"/>
      <c r="K30" s="17"/>
      <c r="L30" s="17"/>
      <c r="M30" s="17"/>
      <c r="N30" s="17"/>
      <c r="O30" s="17"/>
      <c r="P30" s="16"/>
      <c r="U30" s="17"/>
      <c r="V30" s="17"/>
    </row>
    <row r="31" spans="1:25" s="15" customFormat="1" ht="25.05" customHeight="1">
      <c r="A31" s="55"/>
      <c r="G31" s="16"/>
      <c r="H31" s="17"/>
      <c r="I31" s="17"/>
      <c r="J31" s="17"/>
      <c r="K31" s="17"/>
      <c r="L31" s="17"/>
      <c r="M31" s="17"/>
      <c r="N31" s="17"/>
      <c r="O31" s="17"/>
      <c r="P31" s="16"/>
      <c r="U31" s="17"/>
      <c r="V31" s="17"/>
    </row>
    <row r="32" spans="1:25" s="15" customFormat="1" ht="25.05" customHeight="1">
      <c r="A32" s="55"/>
      <c r="G32" s="16"/>
      <c r="H32" s="17"/>
      <c r="I32" s="17"/>
      <c r="J32" s="17"/>
      <c r="K32" s="17"/>
      <c r="L32" s="17"/>
      <c r="M32" s="17"/>
      <c r="N32" s="17"/>
      <c r="O32" s="17"/>
      <c r="P32" s="16"/>
      <c r="U32" s="17"/>
      <c r="V32" s="17"/>
    </row>
    <row r="33" spans="1:22" s="15" customFormat="1" ht="25.05" customHeight="1">
      <c r="A33" s="55"/>
      <c r="G33" s="16"/>
      <c r="H33" s="17"/>
      <c r="I33" s="17"/>
      <c r="J33" s="17"/>
      <c r="K33" s="17"/>
      <c r="L33" s="17"/>
      <c r="M33" s="17"/>
      <c r="N33" s="17"/>
      <c r="O33" s="17"/>
      <c r="P33" s="16"/>
      <c r="U33" s="17"/>
      <c r="V33" s="17"/>
    </row>
    <row r="34" spans="1:22" s="15" customFormat="1" ht="25.05" customHeight="1">
      <c r="A34" s="55"/>
      <c r="G34" s="16"/>
      <c r="H34" s="17"/>
      <c r="I34" s="17"/>
      <c r="J34" s="17"/>
      <c r="K34" s="17"/>
      <c r="L34" s="17"/>
      <c r="M34" s="17"/>
      <c r="N34" s="17"/>
      <c r="O34" s="17"/>
      <c r="P34" s="16"/>
      <c r="U34" s="17"/>
      <c r="V34" s="17"/>
    </row>
    <row r="35" spans="1:22" s="15" customFormat="1" ht="25.05" customHeight="1">
      <c r="A35" s="55"/>
      <c r="G35" s="16"/>
      <c r="H35" s="17"/>
      <c r="I35" s="17"/>
      <c r="J35" s="17"/>
      <c r="K35" s="17"/>
      <c r="L35" s="17"/>
      <c r="M35" s="17"/>
      <c r="N35" s="17"/>
      <c r="O35" s="17"/>
      <c r="P35" s="16"/>
      <c r="U35" s="17"/>
      <c r="V35" s="17"/>
    </row>
    <row r="36" spans="1:22" s="15" customFormat="1" ht="25.05" customHeight="1">
      <c r="A36" s="55"/>
      <c r="G36" s="16"/>
      <c r="H36" s="17"/>
      <c r="I36" s="17"/>
      <c r="J36" s="17"/>
      <c r="K36" s="17"/>
      <c r="L36" s="17"/>
      <c r="M36" s="17"/>
      <c r="N36" s="17"/>
      <c r="O36" s="17"/>
      <c r="P36" s="16"/>
      <c r="U36" s="17"/>
      <c r="V36" s="17"/>
    </row>
    <row r="37" spans="1:22" s="15" customFormat="1" ht="25.05" customHeight="1">
      <c r="A37" s="55"/>
      <c r="G37" s="16"/>
      <c r="H37" s="17"/>
      <c r="I37" s="17"/>
      <c r="J37" s="17"/>
      <c r="K37" s="17"/>
      <c r="L37" s="17"/>
      <c r="M37" s="17"/>
      <c r="N37" s="17"/>
      <c r="O37" s="17"/>
      <c r="P37" s="16"/>
      <c r="U37" s="17"/>
      <c r="V37" s="17"/>
    </row>
    <row r="38" spans="1:22" s="15" customFormat="1" ht="25.05" customHeight="1">
      <c r="A38" s="55"/>
      <c r="G38" s="16"/>
      <c r="H38" s="17"/>
      <c r="I38" s="17"/>
      <c r="J38" s="17"/>
      <c r="K38" s="17"/>
      <c r="L38" s="17"/>
      <c r="M38" s="17"/>
      <c r="N38" s="17"/>
      <c r="O38" s="17"/>
      <c r="P38" s="16"/>
      <c r="U38" s="17"/>
      <c r="V38" s="17"/>
    </row>
    <row r="39" spans="1:22" s="15" customFormat="1" ht="25.05" customHeight="1">
      <c r="A39" s="55"/>
      <c r="G39" s="16"/>
      <c r="H39" s="17"/>
      <c r="I39" s="17"/>
      <c r="J39" s="17"/>
      <c r="K39" s="17"/>
      <c r="L39" s="17"/>
      <c r="M39" s="17"/>
      <c r="N39" s="17"/>
      <c r="O39" s="17"/>
      <c r="P39" s="16"/>
      <c r="U39" s="17"/>
      <c r="V39" s="17"/>
    </row>
    <row r="40" spans="1:22" s="15" customFormat="1" ht="25.05" customHeight="1">
      <c r="A40" s="55"/>
      <c r="G40" s="16"/>
      <c r="H40" s="17"/>
      <c r="I40" s="17"/>
      <c r="J40" s="17"/>
      <c r="K40" s="17"/>
      <c r="L40" s="17"/>
      <c r="M40" s="17"/>
      <c r="N40" s="17"/>
      <c r="O40" s="17"/>
      <c r="P40" s="16"/>
      <c r="U40" s="17"/>
      <c r="V40" s="17"/>
    </row>
    <row r="41" spans="1:22" s="15" customFormat="1" ht="25.05" customHeight="1">
      <c r="A41" s="55"/>
      <c r="G41" s="16"/>
      <c r="H41" s="17"/>
      <c r="I41" s="17"/>
      <c r="J41" s="17"/>
      <c r="K41" s="17"/>
      <c r="L41" s="17"/>
      <c r="M41" s="17"/>
      <c r="N41" s="17"/>
      <c r="O41" s="17"/>
      <c r="P41" s="16"/>
      <c r="U41" s="17"/>
      <c r="V41" s="17"/>
    </row>
    <row r="42" spans="1:22" s="15" customFormat="1" ht="25.05" customHeight="1">
      <c r="A42" s="55"/>
      <c r="G42" s="16"/>
      <c r="H42" s="17"/>
      <c r="I42" s="17"/>
      <c r="J42" s="17"/>
      <c r="K42" s="17"/>
      <c r="L42" s="17"/>
      <c r="M42" s="17"/>
      <c r="N42" s="17"/>
      <c r="O42" s="17"/>
      <c r="P42" s="16"/>
      <c r="U42" s="17"/>
      <c r="V42" s="17"/>
    </row>
    <row r="43" spans="1:22" s="15" customFormat="1" ht="25.05" customHeight="1">
      <c r="A43" s="55"/>
      <c r="G43" s="16"/>
      <c r="H43" s="17"/>
      <c r="I43" s="17"/>
      <c r="J43" s="17"/>
      <c r="K43" s="17"/>
      <c r="L43" s="17"/>
      <c r="M43" s="17"/>
      <c r="N43" s="17"/>
      <c r="O43" s="17"/>
      <c r="P43" s="16"/>
      <c r="U43" s="17"/>
      <c r="V43" s="17"/>
    </row>
    <row r="44" spans="1:22" s="15" customFormat="1" ht="25.05" customHeight="1">
      <c r="A44" s="55"/>
      <c r="G44" s="16"/>
      <c r="H44" s="17"/>
      <c r="I44" s="17"/>
      <c r="J44" s="17"/>
      <c r="K44" s="17"/>
      <c r="L44" s="17"/>
      <c r="M44" s="17"/>
      <c r="N44" s="17"/>
      <c r="O44" s="17"/>
      <c r="P44" s="16"/>
      <c r="U44" s="17"/>
      <c r="V44" s="17"/>
    </row>
    <row r="45" spans="1:22" s="15" customFormat="1" ht="25.05" customHeight="1">
      <c r="A45" s="55"/>
      <c r="G45" s="16"/>
      <c r="H45" s="17"/>
      <c r="I45" s="17"/>
      <c r="J45" s="17"/>
      <c r="K45" s="17"/>
      <c r="L45" s="17"/>
      <c r="M45" s="17"/>
      <c r="N45" s="17"/>
      <c r="O45" s="17"/>
      <c r="P45" s="16"/>
      <c r="U45" s="17"/>
      <c r="V45" s="17"/>
    </row>
    <row r="46" spans="1:22" s="15" customFormat="1" ht="25.05" customHeight="1">
      <c r="A46" s="55"/>
      <c r="G46" s="16"/>
      <c r="H46" s="17"/>
      <c r="I46" s="17"/>
      <c r="J46" s="17"/>
      <c r="K46" s="17"/>
      <c r="L46" s="17"/>
      <c r="M46" s="17"/>
      <c r="N46" s="17"/>
      <c r="O46" s="17"/>
      <c r="P46" s="16"/>
      <c r="U46" s="17"/>
      <c r="V46" s="17"/>
    </row>
    <row r="47" spans="1:22" s="15" customFormat="1" ht="25.05" customHeight="1">
      <c r="A47" s="55"/>
      <c r="G47" s="16"/>
      <c r="H47" s="17"/>
      <c r="I47" s="17"/>
      <c r="J47" s="17"/>
      <c r="K47" s="17"/>
      <c r="L47" s="17"/>
      <c r="M47" s="17"/>
      <c r="N47" s="17"/>
      <c r="O47" s="17"/>
      <c r="P47" s="16"/>
      <c r="U47" s="17"/>
      <c r="V47" s="17"/>
    </row>
  </sheetData>
  <mergeCells count="16">
    <mergeCell ref="Y2:Y16"/>
    <mergeCell ref="A5:A7"/>
    <mergeCell ref="G2:G3"/>
    <mergeCell ref="G5:G6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Y47"/>
  <sheetViews>
    <sheetView zoomScale="85" zoomScaleNormal="85" workbookViewId="0">
      <selection activeCell="K7" sqref="K7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11.77734375" customWidth="1"/>
    <col min="5" max="5" width="7.77734375" customWidth="1"/>
    <col min="6" max="6" width="1.33203125" customWidth="1"/>
    <col min="7" max="7" width="9.33203125" style="16" customWidth="1"/>
    <col min="8" max="8" width="8.109375" style="17" customWidth="1"/>
    <col min="9" max="9" width="13.6640625" style="17" customWidth="1"/>
    <col min="10" max="10" width="10.21875" style="17" customWidth="1"/>
    <col min="11" max="11" width="13" style="17" customWidth="1"/>
    <col min="12" max="12" width="9.21875" style="17" customWidth="1"/>
    <col min="13" max="13" width="16.5546875" style="17" customWidth="1"/>
    <col min="14" max="14" width="10.44140625" style="17" customWidth="1"/>
    <col min="15" max="15" width="2.6640625" style="17" customWidth="1"/>
    <col min="16" max="16" width="13.88671875" style="17" customWidth="1"/>
    <col min="17" max="17" width="9.77734375" customWidth="1"/>
    <col min="18" max="18" width="10.44140625" customWidth="1"/>
    <col min="19" max="19" width="7.88671875" customWidth="1"/>
    <col min="20" max="20" width="8.88671875" customWidth="1"/>
    <col min="21" max="21" width="10.88671875" style="17" customWidth="1"/>
    <col min="22" max="22" width="8.88671875" style="17" customWidth="1"/>
    <col min="23" max="23" width="10.44140625" customWidth="1"/>
    <col min="24" max="24" width="9.109375" customWidth="1"/>
    <col min="25" max="25" width="26" customWidth="1"/>
  </cols>
  <sheetData>
    <row r="1" spans="1:25" ht="40.049999999999997" customHeight="1">
      <c r="A1" s="120" t="s">
        <v>89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22" t="s">
        <v>90</v>
      </c>
      <c r="B2" s="122"/>
      <c r="C2" s="122"/>
      <c r="D2" s="122"/>
      <c r="E2" s="122"/>
      <c r="F2" s="18"/>
      <c r="G2" s="128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5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56">
        <v>45660</v>
      </c>
      <c r="B4" s="43">
        <v>1</v>
      </c>
      <c r="C4" s="43" t="s">
        <v>91</v>
      </c>
      <c r="D4" s="43">
        <v>632</v>
      </c>
      <c r="E4" s="43">
        <v>1</v>
      </c>
      <c r="F4"/>
      <c r="G4" s="82" t="s">
        <v>92</v>
      </c>
      <c r="H4" s="41">
        <v>5</v>
      </c>
      <c r="I4" s="41"/>
      <c r="J4" s="66"/>
      <c r="K4" s="85"/>
      <c r="L4" s="26"/>
      <c r="M4" s="41">
        <v>221</v>
      </c>
      <c r="N4" s="44">
        <v>1</v>
      </c>
      <c r="P4" s="86"/>
      <c r="Q4" s="78"/>
      <c r="R4" s="78"/>
      <c r="S4" s="77"/>
      <c r="T4" s="78"/>
      <c r="U4" s="84"/>
      <c r="V4" s="26"/>
      <c r="W4" s="26"/>
      <c r="X4" s="34"/>
      <c r="Y4" s="135"/>
    </row>
    <row r="5" spans="1:25" s="15" customFormat="1" ht="25.05" customHeight="1">
      <c r="A5" s="126">
        <v>45657</v>
      </c>
      <c r="B5" s="43">
        <v>8</v>
      </c>
      <c r="C5" s="43" t="s">
        <v>93</v>
      </c>
      <c r="D5" s="43">
        <v>531</v>
      </c>
      <c r="E5" s="43">
        <v>1</v>
      </c>
      <c r="F5"/>
      <c r="G5" s="32"/>
      <c r="H5" s="32"/>
      <c r="I5" s="32"/>
      <c r="J5" s="32"/>
      <c r="K5" s="32"/>
      <c r="L5" s="32"/>
      <c r="M5" s="32"/>
      <c r="N5" s="47" t="s">
        <v>22</v>
      </c>
      <c r="P5" s="86"/>
      <c r="Q5" s="78"/>
      <c r="R5" s="78"/>
      <c r="S5" s="78"/>
      <c r="T5" s="78"/>
      <c r="U5" s="26"/>
      <c r="V5" s="26"/>
      <c r="W5" s="26"/>
      <c r="X5" s="34"/>
      <c r="Y5" s="135"/>
    </row>
    <row r="6" spans="1:25" s="15" customFormat="1" ht="25.05" customHeight="1">
      <c r="A6" s="148"/>
      <c r="B6" s="43">
        <v>8</v>
      </c>
      <c r="C6" s="43" t="s">
        <v>94</v>
      </c>
      <c r="D6" s="43">
        <v>533</v>
      </c>
      <c r="E6" s="43">
        <v>1</v>
      </c>
      <c r="F6"/>
      <c r="G6" s="32"/>
      <c r="H6" s="32"/>
      <c r="I6" s="32"/>
      <c r="J6" s="32"/>
      <c r="K6" s="32"/>
      <c r="L6" s="32"/>
      <c r="M6" s="32"/>
      <c r="N6" s="32"/>
      <c r="P6" s="86"/>
      <c r="Q6" s="78"/>
      <c r="R6" s="87"/>
      <c r="S6" s="78"/>
      <c r="T6" s="78"/>
      <c r="U6" s="26"/>
      <c r="V6" s="26"/>
      <c r="W6" s="26"/>
      <c r="X6" s="34"/>
      <c r="Y6" s="135"/>
    </row>
    <row r="7" spans="1:25" s="15" customFormat="1" ht="25.05" customHeight="1">
      <c r="A7" s="126">
        <v>45293</v>
      </c>
      <c r="B7" s="43">
        <v>8</v>
      </c>
      <c r="C7" s="83" t="s">
        <v>93</v>
      </c>
      <c r="D7" s="83">
        <v>532</v>
      </c>
      <c r="E7" s="83">
        <v>1</v>
      </c>
      <c r="F7"/>
      <c r="G7" s="32"/>
      <c r="H7" s="32"/>
      <c r="I7" s="32"/>
      <c r="J7" s="32"/>
      <c r="K7" s="32"/>
      <c r="L7" s="32"/>
      <c r="M7" s="32"/>
      <c r="N7" s="32"/>
      <c r="P7" s="32"/>
      <c r="Q7" s="32"/>
      <c r="R7" s="32"/>
      <c r="S7" s="32"/>
      <c r="T7" s="32"/>
      <c r="U7" s="26"/>
      <c r="V7" s="26"/>
      <c r="W7" s="26"/>
      <c r="X7" s="34"/>
      <c r="Y7" s="135"/>
    </row>
    <row r="8" spans="1:25" s="15" customFormat="1" ht="25.05" customHeight="1">
      <c r="A8" s="148"/>
      <c r="B8" s="43">
        <v>8</v>
      </c>
      <c r="C8" s="43" t="s">
        <v>94</v>
      </c>
      <c r="D8" s="43">
        <v>534</v>
      </c>
      <c r="E8" s="43">
        <v>1</v>
      </c>
      <c r="F8"/>
      <c r="G8" s="75"/>
      <c r="H8" s="84"/>
      <c r="I8" s="32"/>
      <c r="J8" s="32"/>
      <c r="K8" s="32"/>
      <c r="L8" s="32"/>
      <c r="M8" s="32"/>
      <c r="N8" s="32"/>
      <c r="P8" s="32"/>
      <c r="Q8" s="32"/>
      <c r="R8" s="32"/>
      <c r="S8" s="32"/>
      <c r="T8" s="32"/>
      <c r="U8" s="26"/>
      <c r="V8" s="26"/>
      <c r="W8" s="26"/>
      <c r="X8" s="34"/>
      <c r="Y8" s="135"/>
    </row>
    <row r="9" spans="1:25" s="15" customFormat="1" ht="25.05" customHeight="1">
      <c r="A9" s="32"/>
      <c r="B9" s="32"/>
      <c r="C9" s="32"/>
      <c r="D9" s="47" t="s">
        <v>31</v>
      </c>
      <c r="E9" s="47">
        <f>SUM(E4:E8)</f>
        <v>5</v>
      </c>
      <c r="F9"/>
      <c r="G9" s="75"/>
      <c r="H9" s="84"/>
      <c r="I9" s="32"/>
      <c r="J9" s="32"/>
      <c r="K9" s="32"/>
      <c r="L9" s="32"/>
      <c r="M9" s="32"/>
      <c r="N9" s="79"/>
      <c r="P9" s="32"/>
      <c r="Q9" s="32"/>
      <c r="R9" s="32"/>
      <c r="S9" s="32"/>
      <c r="T9" s="32"/>
      <c r="U9" s="26"/>
      <c r="V9" s="26"/>
      <c r="W9" s="26"/>
      <c r="X9" s="34"/>
      <c r="Y9" s="135"/>
    </row>
    <row r="10" spans="1:25" s="15" customFormat="1" ht="25.05" customHeight="1">
      <c r="A10" s="25"/>
      <c r="B10" s="32"/>
      <c r="C10" s="32"/>
      <c r="D10" s="47" t="s">
        <v>33</v>
      </c>
      <c r="E10" s="47">
        <v>180</v>
      </c>
      <c r="F10"/>
      <c r="G10" s="25"/>
      <c r="H10" s="32"/>
      <c r="I10" s="32"/>
      <c r="J10" s="32"/>
      <c r="K10" s="32"/>
      <c r="L10" s="32"/>
      <c r="M10" s="32"/>
      <c r="N10" s="79"/>
      <c r="P10" s="32"/>
      <c r="Q10" s="32"/>
      <c r="R10" s="32"/>
      <c r="S10" s="32"/>
      <c r="T10" s="32"/>
      <c r="U10" s="26"/>
      <c r="V10" s="26"/>
      <c r="W10" s="26"/>
      <c r="X10" s="34"/>
      <c r="Y10" s="135"/>
    </row>
    <row r="11" spans="1:25" s="15" customFormat="1" ht="25.05" customHeight="1">
      <c r="A11" s="25"/>
      <c r="B11" s="32"/>
      <c r="C11" s="32"/>
      <c r="D11" s="47" t="s">
        <v>35</v>
      </c>
      <c r="E11" s="76">
        <f>E9/E10</f>
        <v>2.7777777777777801E-2</v>
      </c>
      <c r="F11"/>
      <c r="G11" s="25"/>
      <c r="H11" s="32"/>
      <c r="I11" s="32"/>
      <c r="J11" s="32"/>
      <c r="K11" s="32"/>
      <c r="L11" s="32"/>
      <c r="M11" s="32"/>
      <c r="N11" s="49"/>
      <c r="P11" s="32"/>
      <c r="Q11" s="32"/>
      <c r="R11" s="32"/>
      <c r="S11" s="32"/>
      <c r="T11" s="32"/>
      <c r="U11" s="26"/>
      <c r="V11" s="26"/>
      <c r="W11" s="26"/>
      <c r="X11" s="34"/>
      <c r="Y11" s="135"/>
    </row>
    <row r="12" spans="1:25" s="15" customFormat="1" ht="25.05" customHeight="1">
      <c r="A12" s="25"/>
      <c r="B12" s="32"/>
      <c r="C12" s="32"/>
      <c r="D12" s="32"/>
      <c r="E12" s="32"/>
      <c r="F12"/>
      <c r="G12" s="25"/>
      <c r="H12" s="32"/>
      <c r="I12" s="32"/>
      <c r="J12" s="32"/>
      <c r="K12" s="32"/>
      <c r="L12" s="32"/>
      <c r="M12" s="32"/>
      <c r="N12" s="49"/>
      <c r="P12" s="32"/>
      <c r="Q12" s="32"/>
      <c r="R12" s="32"/>
      <c r="S12" s="32"/>
      <c r="T12" s="32"/>
      <c r="U12" s="35"/>
      <c r="V12" s="35"/>
      <c r="W12" s="35"/>
      <c r="X12" s="51"/>
      <c r="Y12" s="135"/>
    </row>
    <row r="13" spans="1:25" s="15" customFormat="1" ht="25.05" customHeight="1">
      <c r="A13" s="25"/>
      <c r="B13" s="26"/>
      <c r="C13" s="27"/>
      <c r="D13" s="26"/>
      <c r="E13" s="26"/>
      <c r="F13" s="10"/>
      <c r="G13" s="34"/>
      <c r="H13" s="35"/>
      <c r="I13" s="35"/>
      <c r="J13" s="35"/>
      <c r="K13" s="35"/>
      <c r="L13" s="35"/>
      <c r="M13" s="26"/>
      <c r="N13" s="26"/>
      <c r="P13" s="26"/>
      <c r="Q13" s="35"/>
      <c r="R13" s="35"/>
      <c r="S13" s="35"/>
      <c r="T13" s="35"/>
      <c r="U13" s="26"/>
      <c r="V13" s="26"/>
      <c r="W13" s="26"/>
      <c r="X13" s="26"/>
      <c r="Y13" s="135"/>
    </row>
    <row r="14" spans="1:25" s="15" customFormat="1" ht="25.05" customHeight="1">
      <c r="A14" s="25"/>
      <c r="B14" s="26"/>
      <c r="C14" s="26"/>
      <c r="D14" s="26"/>
      <c r="E14" s="26"/>
      <c r="F14" s="10"/>
      <c r="G14" s="34"/>
      <c r="H14" s="26"/>
      <c r="I14" s="26"/>
      <c r="J14" s="26"/>
      <c r="K14" s="26"/>
      <c r="L14" s="26"/>
      <c r="M14" s="26"/>
      <c r="N14" s="26"/>
      <c r="P14" s="26"/>
      <c r="Q14" s="26"/>
      <c r="R14" s="26"/>
      <c r="S14" s="26"/>
      <c r="T14" s="26"/>
      <c r="U14" s="26"/>
      <c r="V14" s="26"/>
      <c r="W14" s="26"/>
      <c r="X14" s="26"/>
      <c r="Y14" s="135"/>
    </row>
    <row r="15" spans="1:25" s="15" customFormat="1" ht="25.05" customHeight="1">
      <c r="A15" s="25"/>
      <c r="B15" s="26"/>
      <c r="C15" s="26"/>
      <c r="D15" s="26"/>
      <c r="E15" s="26"/>
      <c r="F15" s="10"/>
      <c r="G15" s="34"/>
      <c r="H15" s="26"/>
      <c r="I15" s="26"/>
      <c r="J15" s="26"/>
      <c r="K15" s="26"/>
      <c r="L15" s="26"/>
      <c r="M15" s="26"/>
      <c r="N15" s="26"/>
      <c r="P15" s="26"/>
      <c r="Q15" s="26"/>
      <c r="R15" s="26"/>
      <c r="S15" s="26"/>
      <c r="T15" s="26"/>
      <c r="U15" s="26"/>
      <c r="V15" s="26"/>
      <c r="W15" s="26"/>
      <c r="X15" s="26"/>
      <c r="Y15" s="135"/>
    </row>
    <row r="16" spans="1:25" s="15" customFormat="1" ht="25.05" customHeight="1">
      <c r="A16" s="36"/>
      <c r="B16" s="10"/>
      <c r="C16" s="10"/>
      <c r="D16" s="10"/>
      <c r="E16" s="10"/>
      <c r="F16" s="10"/>
      <c r="G16" s="16"/>
      <c r="H16" s="17"/>
      <c r="I16" s="17"/>
      <c r="J16" s="17"/>
      <c r="K16" s="17"/>
      <c r="L16" s="17"/>
      <c r="M16" s="17"/>
      <c r="N16" s="17"/>
      <c r="O16" s="10"/>
      <c r="P16" s="10"/>
      <c r="Q16" s="10"/>
      <c r="R16" s="10"/>
      <c r="S16" s="10"/>
      <c r="T16" s="10"/>
      <c r="U16" s="10"/>
      <c r="V16" s="10"/>
      <c r="W16" s="10"/>
      <c r="X16" s="52"/>
      <c r="Y16" s="135"/>
    </row>
    <row r="17" spans="1:25" s="15" customFormat="1" ht="25.05" customHeight="1">
      <c r="A17" s="36"/>
      <c r="B17" s="10"/>
      <c r="C17" s="10"/>
      <c r="D17" s="10"/>
      <c r="E17" s="10"/>
      <c r="F17" s="10"/>
      <c r="G17" s="16"/>
      <c r="H17" s="17"/>
      <c r="I17" s="17"/>
      <c r="J17" s="17"/>
      <c r="K17" s="17"/>
      <c r="L17" s="17"/>
      <c r="M17" s="17"/>
      <c r="N17" s="17"/>
      <c r="O17" s="10"/>
      <c r="P17" s="10"/>
      <c r="Q17" s="10"/>
      <c r="R17" s="10"/>
      <c r="S17" s="10"/>
      <c r="T17" s="10"/>
      <c r="U17" s="10"/>
      <c r="V17" s="10"/>
      <c r="W17" s="10"/>
      <c r="X17" s="52"/>
      <c r="Y17" s="54"/>
    </row>
    <row r="18" spans="1:25" s="15" customFormat="1" ht="25.05" customHeight="1">
      <c r="A18" s="36"/>
      <c r="B18" s="10"/>
      <c r="C18" s="10"/>
      <c r="D18" s="10"/>
      <c r="E18" s="38"/>
      <c r="F18" s="10"/>
      <c r="G18" s="16"/>
      <c r="H18" s="17"/>
      <c r="I18" s="17"/>
      <c r="J18" s="17"/>
      <c r="K18" s="17"/>
      <c r="L18" s="17"/>
      <c r="M18" s="17"/>
      <c r="N18" s="17"/>
      <c r="O18" s="10"/>
      <c r="P18" s="10"/>
      <c r="Q18" s="10"/>
      <c r="R18" s="10"/>
      <c r="S18" s="10"/>
      <c r="T18" s="10"/>
      <c r="U18" s="10"/>
      <c r="V18" s="10"/>
      <c r="W18" s="10"/>
      <c r="X18" s="52"/>
      <c r="Y18" s="54"/>
    </row>
    <row r="19" spans="1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2"/>
      <c r="Y19" s="54"/>
    </row>
    <row r="20" spans="1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2"/>
      <c r="Y20" s="54"/>
    </row>
    <row r="21" spans="1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2"/>
      <c r="Y21" s="54"/>
    </row>
    <row r="22" spans="1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2"/>
      <c r="Y22" s="54"/>
    </row>
    <row r="23" spans="1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2"/>
      <c r="Y23" s="54"/>
    </row>
    <row r="24" spans="1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2"/>
      <c r="Y25" s="54"/>
    </row>
    <row r="26" spans="1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6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Y2:Y16"/>
    <mergeCell ref="A5:A6"/>
    <mergeCell ref="A7:A8"/>
    <mergeCell ref="G2:G3"/>
    <mergeCell ref="H2:H3"/>
    <mergeCell ref="I2:I3"/>
    <mergeCell ref="A1:X1"/>
    <mergeCell ref="A2:E2"/>
    <mergeCell ref="J2:L2"/>
    <mergeCell ref="M2:N2"/>
    <mergeCell ref="S2:T2"/>
    <mergeCell ref="U2:V2"/>
    <mergeCell ref="W2:X2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Y47"/>
  <sheetViews>
    <sheetView zoomScale="85" zoomScaleNormal="85" workbookViewId="0">
      <selection activeCell="Q8" sqref="Q8"/>
    </sheetView>
  </sheetViews>
  <sheetFormatPr defaultColWidth="9" defaultRowHeight="25.05" customHeight="1"/>
  <cols>
    <col min="1" max="1" width="9.33203125" customWidth="1"/>
    <col min="2" max="2" width="14.5546875" customWidth="1"/>
    <col min="3" max="3" width="13.33203125" customWidth="1"/>
    <col min="4" max="4" width="10.44140625" customWidth="1"/>
    <col min="5" max="5" width="7.77734375" customWidth="1"/>
    <col min="6" max="6" width="1.33203125" customWidth="1"/>
    <col min="7" max="7" width="11.6640625" style="17" customWidth="1"/>
    <col min="8" max="8" width="8.109375" style="17" customWidth="1"/>
    <col min="9" max="9" width="9.77734375" style="17" customWidth="1"/>
    <col min="10" max="10" width="10.5546875" style="17" customWidth="1"/>
    <col min="11" max="11" width="13.6640625" style="17" customWidth="1"/>
    <col min="12" max="12" width="12" style="17" customWidth="1"/>
    <col min="13" max="13" width="8" style="17" customWidth="1"/>
    <col min="14" max="14" width="12.5546875" style="17" customWidth="1"/>
    <col min="15" max="15" width="3" style="17" customWidth="1"/>
    <col min="16" max="16" width="12.44140625" style="17" customWidth="1"/>
    <col min="17" max="17" width="9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7.88671875" style="17" customWidth="1"/>
    <col min="23" max="23" width="11.44140625" customWidth="1"/>
    <col min="24" max="24" width="8.5546875" customWidth="1"/>
    <col min="25" max="25" width="26" customWidth="1"/>
  </cols>
  <sheetData>
    <row r="1" spans="1:25" ht="40.049999999999997" customHeight="1">
      <c r="A1" s="120" t="s">
        <v>95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22" t="s">
        <v>96</v>
      </c>
      <c r="B2" s="122"/>
      <c r="C2" s="122"/>
      <c r="D2" s="122"/>
      <c r="E2" s="122"/>
      <c r="F2" s="18"/>
      <c r="G2" s="132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33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126">
        <v>45660</v>
      </c>
      <c r="B4" s="43">
        <v>1</v>
      </c>
      <c r="C4" s="43" t="s">
        <v>97</v>
      </c>
      <c r="D4" s="72">
        <v>633</v>
      </c>
      <c r="E4" s="73">
        <v>1</v>
      </c>
      <c r="F4"/>
      <c r="G4" s="74" t="s">
        <v>24</v>
      </c>
      <c r="H4" s="26">
        <v>8</v>
      </c>
      <c r="I4" s="46" t="s">
        <v>94</v>
      </c>
      <c r="J4" s="26"/>
      <c r="K4" s="26"/>
      <c r="L4" s="26"/>
      <c r="M4" s="46">
        <v>533</v>
      </c>
      <c r="N4" s="26">
        <v>1</v>
      </c>
      <c r="P4" s="126">
        <v>45294</v>
      </c>
      <c r="Q4" s="43">
        <v>8</v>
      </c>
      <c r="R4" s="43" t="s">
        <v>98</v>
      </c>
      <c r="S4" s="80">
        <v>523</v>
      </c>
      <c r="T4" s="43">
        <v>1</v>
      </c>
      <c r="U4" s="80"/>
      <c r="V4" s="32"/>
      <c r="W4" s="32"/>
      <c r="X4" s="25"/>
      <c r="Y4" s="135"/>
    </row>
    <row r="5" spans="1:25" s="15" customFormat="1" ht="25.05" customHeight="1">
      <c r="A5" s="127"/>
      <c r="B5" s="43">
        <v>1</v>
      </c>
      <c r="C5" s="43" t="s">
        <v>99</v>
      </c>
      <c r="D5" s="72">
        <v>634</v>
      </c>
      <c r="E5" s="73">
        <v>1</v>
      </c>
      <c r="F5"/>
      <c r="G5" s="32"/>
      <c r="H5" s="32"/>
      <c r="I5" s="32"/>
      <c r="J5" s="32"/>
      <c r="K5" s="32"/>
      <c r="L5" s="32"/>
      <c r="M5" s="32"/>
      <c r="N5" s="47" t="s">
        <v>22</v>
      </c>
      <c r="P5" s="148"/>
      <c r="Q5" s="43">
        <v>8</v>
      </c>
      <c r="R5" s="43" t="s">
        <v>98</v>
      </c>
      <c r="S5" s="80">
        <v>525</v>
      </c>
      <c r="T5" s="43">
        <v>1</v>
      </c>
      <c r="U5" s="80"/>
      <c r="V5" s="32"/>
      <c r="W5" s="32"/>
      <c r="X5" s="25"/>
      <c r="Y5" s="135"/>
    </row>
    <row r="6" spans="1:25" s="15" customFormat="1" ht="25.05" customHeight="1">
      <c r="A6" s="148"/>
      <c r="B6" s="43">
        <v>1</v>
      </c>
      <c r="C6" s="43" t="s">
        <v>100</v>
      </c>
      <c r="D6" s="72">
        <v>635</v>
      </c>
      <c r="E6" s="73">
        <v>1</v>
      </c>
      <c r="F6"/>
      <c r="G6" s="75"/>
      <c r="H6" s="32"/>
      <c r="I6" s="32"/>
      <c r="J6" s="32"/>
      <c r="K6" s="78"/>
      <c r="L6" s="32"/>
      <c r="M6" s="32"/>
      <c r="N6" s="79"/>
      <c r="P6" s="32"/>
      <c r="Q6" s="32"/>
      <c r="R6" s="32"/>
      <c r="S6" s="32"/>
      <c r="T6" s="81" t="s">
        <v>86</v>
      </c>
      <c r="U6" s="32"/>
      <c r="V6" s="32"/>
      <c r="W6" s="32"/>
      <c r="X6" s="25"/>
      <c r="Y6" s="135"/>
    </row>
    <row r="7" spans="1:25" s="15" customFormat="1" ht="25.05" customHeight="1">
      <c r="A7" s="56">
        <v>45657</v>
      </c>
      <c r="B7" s="43">
        <v>8</v>
      </c>
      <c r="C7" s="43" t="s">
        <v>98</v>
      </c>
      <c r="D7" s="43">
        <v>525</v>
      </c>
      <c r="E7" s="43">
        <v>1</v>
      </c>
      <c r="F7"/>
      <c r="G7" s="75"/>
      <c r="H7" s="32"/>
      <c r="I7" s="32"/>
      <c r="J7" s="32"/>
      <c r="K7" s="32"/>
      <c r="L7" s="32"/>
      <c r="M7" s="32"/>
      <c r="N7" s="49"/>
      <c r="P7" s="32"/>
      <c r="Q7" s="32"/>
      <c r="R7" s="32"/>
      <c r="S7" s="32"/>
      <c r="T7" s="32"/>
      <c r="U7" s="32"/>
      <c r="V7" s="32"/>
      <c r="W7" s="32"/>
      <c r="X7" s="25"/>
      <c r="Y7" s="135"/>
    </row>
    <row r="8" spans="1:25" s="15" customFormat="1" ht="25.05" customHeight="1">
      <c r="A8" s="32"/>
      <c r="B8" s="32"/>
      <c r="C8" s="32"/>
      <c r="D8" s="47" t="s">
        <v>31</v>
      </c>
      <c r="E8" s="47">
        <f>SUM(E4:E7)</f>
        <v>4</v>
      </c>
      <c r="F8"/>
      <c r="G8" s="75"/>
      <c r="H8" s="32"/>
      <c r="I8" s="32"/>
      <c r="J8" s="32"/>
      <c r="K8" s="32"/>
      <c r="L8" s="32"/>
      <c r="M8" s="32"/>
      <c r="N8" s="49"/>
      <c r="P8" s="32"/>
      <c r="Q8" s="32"/>
      <c r="R8" s="32"/>
      <c r="S8" s="32"/>
      <c r="T8" s="32"/>
      <c r="U8" s="32"/>
      <c r="V8" s="32"/>
      <c r="W8" s="32"/>
      <c r="X8" s="25"/>
      <c r="Y8" s="135"/>
    </row>
    <row r="9" spans="1:25" s="15" customFormat="1" ht="25.05" customHeight="1">
      <c r="A9" s="32"/>
      <c r="B9" s="32"/>
      <c r="C9" s="32"/>
      <c r="D9" s="47" t="s">
        <v>33</v>
      </c>
      <c r="E9" s="47">
        <v>265</v>
      </c>
      <c r="F9"/>
      <c r="G9" s="75"/>
      <c r="H9" s="32"/>
      <c r="I9" s="32"/>
      <c r="J9" s="32"/>
      <c r="K9" s="32"/>
      <c r="L9" s="32"/>
      <c r="M9" s="32"/>
      <c r="N9" s="49"/>
      <c r="P9" s="32"/>
      <c r="Q9" s="32"/>
      <c r="R9" s="32"/>
      <c r="S9" s="32"/>
      <c r="T9" s="32"/>
      <c r="U9" s="32"/>
      <c r="V9" s="32"/>
      <c r="W9" s="32"/>
      <c r="X9" s="25"/>
      <c r="Y9" s="135"/>
    </row>
    <row r="10" spans="1:25" s="15" customFormat="1" ht="25.05" customHeight="1">
      <c r="A10" s="25"/>
      <c r="B10" s="32"/>
      <c r="C10" s="32"/>
      <c r="D10" s="47" t="s">
        <v>35</v>
      </c>
      <c r="E10" s="76">
        <f>E8/E9</f>
        <v>1.5094339622641499E-2</v>
      </c>
      <c r="F10"/>
      <c r="G10" s="25"/>
      <c r="H10" s="32"/>
      <c r="I10" s="32"/>
      <c r="J10" s="32"/>
      <c r="K10" s="32"/>
      <c r="L10" s="32"/>
      <c r="M10" s="32"/>
      <c r="N10" s="49"/>
      <c r="P10" s="32"/>
      <c r="Q10" s="32"/>
      <c r="R10" s="32"/>
      <c r="S10" s="32"/>
      <c r="T10" s="32"/>
      <c r="U10" s="32"/>
      <c r="V10" s="32"/>
      <c r="W10" s="32"/>
      <c r="X10" s="25"/>
      <c r="Y10" s="135"/>
    </row>
    <row r="11" spans="1:25" s="15" customFormat="1" ht="25.05" customHeight="1">
      <c r="A11" s="25"/>
      <c r="B11" s="32"/>
      <c r="C11" s="32"/>
      <c r="D11" s="32"/>
      <c r="E11" s="32"/>
      <c r="F11"/>
      <c r="G11" s="25"/>
      <c r="H11" s="32"/>
      <c r="I11" s="32"/>
      <c r="J11" s="32"/>
      <c r="K11" s="32"/>
      <c r="L11" s="32"/>
      <c r="M11" s="32"/>
      <c r="N11" s="49"/>
      <c r="P11" s="32"/>
      <c r="Q11" s="32"/>
      <c r="R11" s="32"/>
      <c r="S11" s="32"/>
      <c r="T11" s="32"/>
      <c r="U11" s="32"/>
      <c r="V11" s="32"/>
      <c r="W11" s="32"/>
      <c r="X11" s="25"/>
      <c r="Y11" s="135"/>
    </row>
    <row r="12" spans="1:25" s="15" customFormat="1" ht="25.05" customHeight="1">
      <c r="A12" s="25"/>
      <c r="B12" s="32"/>
      <c r="C12" s="32"/>
      <c r="D12" s="32"/>
      <c r="E12" s="32"/>
      <c r="F12"/>
      <c r="G12" s="25"/>
      <c r="H12" s="32"/>
      <c r="I12" s="32"/>
      <c r="J12" s="32"/>
      <c r="K12" s="32"/>
      <c r="L12" s="32"/>
      <c r="M12" s="32"/>
      <c r="N12" s="49"/>
      <c r="P12" s="32"/>
      <c r="Q12" s="32"/>
      <c r="R12" s="32"/>
      <c r="S12" s="32"/>
      <c r="T12" s="32"/>
      <c r="U12" s="32"/>
      <c r="V12" s="32"/>
      <c r="W12" s="32"/>
      <c r="X12" s="25"/>
      <c r="Y12" s="135"/>
    </row>
    <row r="13" spans="1:25" s="15" customFormat="1" ht="25.05" customHeight="1">
      <c r="A13" s="25"/>
      <c r="B13" s="32"/>
      <c r="C13" s="77"/>
      <c r="D13" s="32"/>
      <c r="E13" s="32"/>
      <c r="F13"/>
      <c r="G13" s="32"/>
      <c r="H13" s="32"/>
      <c r="I13" s="32"/>
      <c r="J13" s="32"/>
      <c r="K13" s="32"/>
      <c r="L13" s="32"/>
      <c r="M13" s="32"/>
      <c r="N13" s="49"/>
      <c r="P13" s="32"/>
      <c r="Q13" s="32"/>
      <c r="R13" s="32"/>
      <c r="S13" s="32"/>
      <c r="T13" s="32"/>
      <c r="U13" s="32"/>
      <c r="V13" s="32"/>
      <c r="W13" s="32"/>
      <c r="X13" s="32"/>
      <c r="Y13" s="135"/>
    </row>
    <row r="14" spans="1:25" s="15" customFormat="1" ht="25.05" customHeight="1">
      <c r="A14" s="25"/>
      <c r="B14" s="26"/>
      <c r="C14" s="26"/>
      <c r="D14" s="26"/>
      <c r="E14" s="26"/>
      <c r="F14" s="10"/>
      <c r="G14" s="26"/>
      <c r="H14" s="26"/>
      <c r="I14" s="26"/>
      <c r="J14" s="26"/>
      <c r="K14" s="26"/>
      <c r="L14" s="26"/>
      <c r="M14" s="26"/>
      <c r="N14" s="50"/>
      <c r="P14" s="26"/>
      <c r="Q14" s="26"/>
      <c r="R14" s="26"/>
      <c r="S14" s="26"/>
      <c r="T14" s="26"/>
      <c r="U14" s="26"/>
      <c r="V14" s="26"/>
      <c r="W14" s="26"/>
      <c r="X14" s="26"/>
      <c r="Y14" s="135"/>
    </row>
    <row r="15" spans="1:25" s="15" customFormat="1" ht="25.05" customHeight="1">
      <c r="A15" s="25"/>
      <c r="B15" s="26"/>
      <c r="C15" s="26"/>
      <c r="D15" s="26"/>
      <c r="E15" s="26"/>
      <c r="F15" s="10"/>
      <c r="G15" s="26"/>
      <c r="H15" s="26"/>
      <c r="I15" s="26"/>
      <c r="J15" s="26"/>
      <c r="K15" s="26"/>
      <c r="L15" s="26"/>
      <c r="M15" s="26"/>
      <c r="N15" s="50"/>
      <c r="P15" s="26"/>
      <c r="Q15" s="26"/>
      <c r="R15" s="26"/>
      <c r="S15" s="26"/>
      <c r="T15" s="26"/>
      <c r="U15" s="26"/>
      <c r="V15" s="26"/>
      <c r="W15" s="26"/>
      <c r="X15" s="26"/>
      <c r="Y15" s="135"/>
    </row>
    <row r="16" spans="1:25" s="15" customFormat="1" ht="25.05" customHeight="1">
      <c r="A16" s="36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52"/>
      <c r="Y16" s="135"/>
    </row>
    <row r="17" spans="1:25" s="15" customFormat="1" ht="25.05" customHeight="1">
      <c r="A17" s="36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2"/>
      <c r="Y17" s="54"/>
    </row>
    <row r="18" spans="1:25" s="15" customFormat="1" ht="25.05" customHeight="1">
      <c r="A18" s="36"/>
      <c r="B18" s="10"/>
      <c r="C18" s="10"/>
      <c r="D18" s="10"/>
      <c r="E18" s="38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52"/>
      <c r="Y18" s="54"/>
    </row>
    <row r="19" spans="1:25" s="15" customFormat="1" ht="25.05" customHeight="1">
      <c r="G19" s="17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2"/>
      <c r="Y19" s="54"/>
    </row>
    <row r="20" spans="1:25" s="15" customFormat="1" ht="25.05" customHeight="1">
      <c r="G20" s="17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2"/>
      <c r="Y20" s="54"/>
    </row>
    <row r="21" spans="1:25" s="15" customFormat="1" ht="25.05" customHeight="1">
      <c r="G21" s="17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2"/>
      <c r="Y21" s="54"/>
    </row>
    <row r="22" spans="1:25" s="15" customFormat="1" ht="25.05" customHeight="1">
      <c r="G22" s="17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2"/>
      <c r="Y22" s="54"/>
    </row>
    <row r="23" spans="1:25" s="15" customFormat="1" ht="25.05" customHeight="1">
      <c r="G23" s="17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2"/>
      <c r="Y23" s="54"/>
    </row>
    <row r="24" spans="1:25" s="15" customFormat="1" ht="25.05" customHeight="1">
      <c r="G24" s="17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G25" s="17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  <c r="X25" s="52"/>
      <c r="Y25" s="54"/>
    </row>
    <row r="26" spans="1:25" s="15" customFormat="1" ht="25.05" customHeight="1">
      <c r="G26" s="17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7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7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7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7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7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7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7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7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7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7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7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7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7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7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7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7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7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7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7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7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  <row r="47" spans="7:22" s="15" customFormat="1" ht="25.05" customHeight="1">
      <c r="G47" s="17"/>
      <c r="H47" s="17"/>
      <c r="I47" s="17"/>
      <c r="J47" s="17"/>
      <c r="K47" s="17"/>
      <c r="L47" s="17"/>
      <c r="M47" s="17"/>
      <c r="N47" s="17"/>
      <c r="O47" s="17"/>
      <c r="P47" s="17"/>
      <c r="U47" s="17"/>
      <c r="V47" s="17"/>
    </row>
  </sheetData>
  <mergeCells count="16">
    <mergeCell ref="Y2:Y16"/>
    <mergeCell ref="A4:A6"/>
    <mergeCell ref="G2:G3"/>
    <mergeCell ref="H2:H3"/>
    <mergeCell ref="I2:I3"/>
    <mergeCell ref="P2:P3"/>
    <mergeCell ref="P4:P5"/>
    <mergeCell ref="A1:X1"/>
    <mergeCell ref="A2:E2"/>
    <mergeCell ref="J2:L2"/>
    <mergeCell ref="M2:N2"/>
    <mergeCell ref="S2:T2"/>
    <mergeCell ref="U2:V2"/>
    <mergeCell ref="W2:X2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Y36"/>
  <sheetViews>
    <sheetView zoomScale="70" zoomScaleNormal="70" workbookViewId="0">
      <selection activeCell="T6" sqref="T6"/>
    </sheetView>
  </sheetViews>
  <sheetFormatPr defaultColWidth="9" defaultRowHeight="25.05" customHeight="1"/>
  <cols>
    <col min="1" max="1" width="14.6640625" style="55" customWidth="1"/>
    <col min="2" max="2" width="9.109375" customWidth="1"/>
    <col min="3" max="3" width="13.33203125" customWidth="1"/>
    <col min="4" max="4" width="11" customWidth="1"/>
    <col min="5" max="5" width="7.77734375" customWidth="1"/>
    <col min="6" max="6" width="1.33203125" customWidth="1"/>
    <col min="7" max="7" width="10.6640625" style="16" customWidth="1"/>
    <col min="8" max="8" width="8.109375" style="17" customWidth="1"/>
    <col min="9" max="9" width="15.21875" style="17" customWidth="1"/>
    <col min="10" max="10" width="10.5546875" style="17" customWidth="1"/>
    <col min="11" max="11" width="15.44140625" style="17" customWidth="1"/>
    <col min="12" max="12" width="11.88671875" style="17" customWidth="1"/>
    <col min="13" max="13" width="10.77734375" style="17" customWidth="1"/>
    <col min="14" max="14" width="12.5546875" style="17" customWidth="1"/>
    <col min="15" max="15" width="3.109375" style="17" customWidth="1"/>
    <col min="16" max="16" width="10.77734375" style="17" customWidth="1"/>
    <col min="17" max="17" width="14.44140625" customWidth="1"/>
    <col min="18" max="18" width="12.21875" customWidth="1"/>
    <col min="19" max="19" width="7.88671875" customWidth="1"/>
    <col min="20" max="20" width="8.88671875" customWidth="1"/>
    <col min="21" max="21" width="10.88671875" style="17" customWidth="1"/>
    <col min="22" max="22" width="7" style="17" customWidth="1"/>
    <col min="23" max="23" width="12.44140625" customWidth="1"/>
    <col min="24" max="24" width="9.6640625" customWidth="1"/>
    <col min="25" max="25" width="26" customWidth="1"/>
  </cols>
  <sheetData>
    <row r="1" spans="1:25" ht="40.049999999999997" customHeight="1">
      <c r="A1" s="120" t="s">
        <v>101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42" t="s">
        <v>102</v>
      </c>
      <c r="B2" s="122"/>
      <c r="C2" s="122"/>
      <c r="D2" s="122"/>
      <c r="E2" s="122"/>
      <c r="F2" s="18"/>
      <c r="G2" s="128" t="s">
        <v>2</v>
      </c>
      <c r="H2" s="132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5"/>
      <c r="H3" s="133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3"/>
      <c r="Q3" s="133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7.45" customHeight="1">
      <c r="A4" s="56">
        <v>45656</v>
      </c>
      <c r="B4" s="43">
        <v>1</v>
      </c>
      <c r="C4" s="43" t="s">
        <v>103</v>
      </c>
      <c r="D4" s="43">
        <v>413</v>
      </c>
      <c r="E4" s="43">
        <v>1</v>
      </c>
      <c r="F4" s="10"/>
      <c r="G4" s="149" t="s">
        <v>78</v>
      </c>
      <c r="H4" s="29">
        <v>1</v>
      </c>
      <c r="I4" s="29" t="s">
        <v>104</v>
      </c>
      <c r="J4" s="66"/>
      <c r="K4" s="43"/>
      <c r="L4" s="26"/>
      <c r="M4" s="29">
        <v>114</v>
      </c>
      <c r="N4" s="44">
        <v>1</v>
      </c>
      <c r="O4" s="61"/>
      <c r="P4" s="32"/>
      <c r="Q4" s="32"/>
      <c r="R4" s="32"/>
      <c r="S4" s="32"/>
      <c r="T4" s="32"/>
      <c r="U4" s="32"/>
      <c r="V4" s="32"/>
      <c r="W4" s="32"/>
      <c r="X4" s="32"/>
      <c r="Y4" s="135"/>
    </row>
    <row r="5" spans="1:25" s="15" customFormat="1" ht="25.05" customHeight="1">
      <c r="A5" s="56">
        <v>45656</v>
      </c>
      <c r="B5" s="43">
        <v>1</v>
      </c>
      <c r="C5" s="43" t="s">
        <v>105</v>
      </c>
      <c r="D5" s="43">
        <v>525.52800000000002</v>
      </c>
      <c r="E5" s="43">
        <v>2</v>
      </c>
      <c r="F5" s="10"/>
      <c r="G5" s="150"/>
      <c r="H5" s="29">
        <v>3</v>
      </c>
      <c r="I5" s="40" t="s">
        <v>106</v>
      </c>
      <c r="J5" s="66"/>
      <c r="K5" s="26"/>
      <c r="L5" s="26"/>
      <c r="M5" s="29">
        <v>117</v>
      </c>
      <c r="N5" s="44">
        <v>1</v>
      </c>
      <c r="O5" s="61"/>
      <c r="P5" s="32"/>
      <c r="Q5" s="32"/>
      <c r="R5" s="32"/>
      <c r="S5" s="32"/>
      <c r="T5" s="32"/>
      <c r="U5" s="32"/>
      <c r="V5" s="32"/>
      <c r="W5" s="32"/>
      <c r="X5" s="32"/>
      <c r="Y5" s="135"/>
    </row>
    <row r="6" spans="1:25" s="15" customFormat="1" ht="27.45" customHeight="1">
      <c r="A6" s="56">
        <v>45656</v>
      </c>
      <c r="B6" s="43">
        <v>1</v>
      </c>
      <c r="C6" s="43" t="s">
        <v>107</v>
      </c>
      <c r="D6" s="43">
        <v>537</v>
      </c>
      <c r="E6" s="43">
        <v>1</v>
      </c>
      <c r="F6" s="10"/>
      <c r="G6" s="57"/>
      <c r="H6" s="58"/>
      <c r="I6" s="29"/>
      <c r="J6" s="66"/>
      <c r="K6" s="41"/>
      <c r="L6" s="26"/>
      <c r="M6" s="29"/>
      <c r="N6" s="67" t="s">
        <v>86</v>
      </c>
      <c r="O6" s="61"/>
      <c r="P6" s="32"/>
      <c r="Q6" s="32"/>
      <c r="R6" s="32"/>
      <c r="S6" s="32"/>
      <c r="T6" s="32"/>
      <c r="U6" s="32"/>
      <c r="V6" s="32"/>
      <c r="W6" s="32"/>
      <c r="X6" s="32"/>
      <c r="Y6" s="135"/>
    </row>
    <row r="7" spans="1:25" s="15" customFormat="1" ht="25.05" customHeight="1">
      <c r="A7" s="56">
        <v>45656</v>
      </c>
      <c r="B7" s="43">
        <v>1</v>
      </c>
      <c r="C7" s="43" t="s">
        <v>108</v>
      </c>
      <c r="D7" s="43">
        <v>543</v>
      </c>
      <c r="E7" s="43">
        <v>1</v>
      </c>
      <c r="F7" s="10"/>
      <c r="G7" s="57"/>
      <c r="H7" s="58"/>
      <c r="I7" s="29"/>
      <c r="J7" s="66"/>
      <c r="K7" s="26"/>
      <c r="L7" s="26"/>
      <c r="M7" s="29"/>
      <c r="N7" s="44"/>
      <c r="O7" s="61"/>
      <c r="P7" s="32"/>
      <c r="Q7" s="32"/>
      <c r="R7" s="32"/>
      <c r="S7" s="32"/>
      <c r="T7" s="32"/>
      <c r="U7" s="32"/>
      <c r="V7" s="32"/>
      <c r="W7" s="32"/>
      <c r="X7" s="32"/>
      <c r="Y7" s="135"/>
    </row>
    <row r="8" spans="1:25" s="15" customFormat="1" ht="25.05" customHeight="1">
      <c r="A8" s="56">
        <v>45656</v>
      </c>
      <c r="B8" s="43">
        <v>1</v>
      </c>
      <c r="C8" s="43" t="s">
        <v>109</v>
      </c>
      <c r="D8" s="43">
        <v>529</v>
      </c>
      <c r="E8" s="59">
        <v>1</v>
      </c>
      <c r="F8" s="10"/>
      <c r="G8" s="56"/>
      <c r="H8" s="43"/>
      <c r="I8" s="43"/>
      <c r="J8" s="43"/>
      <c r="K8" s="26"/>
      <c r="L8" s="26"/>
      <c r="M8" s="29"/>
      <c r="N8" s="44"/>
      <c r="O8" s="61"/>
      <c r="P8" s="32"/>
      <c r="Q8" s="32"/>
      <c r="R8" s="32"/>
      <c r="S8" s="32"/>
      <c r="T8" s="32"/>
      <c r="U8" s="32"/>
      <c r="V8" s="32"/>
      <c r="W8" s="32"/>
      <c r="X8" s="32"/>
      <c r="Y8" s="135"/>
    </row>
    <row r="9" spans="1:25" s="15" customFormat="1" ht="25.05" customHeight="1">
      <c r="A9" s="56">
        <v>45659</v>
      </c>
      <c r="B9" s="43">
        <v>1</v>
      </c>
      <c r="C9" s="59" t="s">
        <v>110</v>
      </c>
      <c r="D9" s="59">
        <v>114</v>
      </c>
      <c r="E9" s="59">
        <v>1</v>
      </c>
      <c r="F9" s="10"/>
      <c r="G9" s="28"/>
      <c r="H9" s="29"/>
      <c r="I9" s="29"/>
      <c r="J9" s="66"/>
      <c r="K9" s="26"/>
      <c r="L9" s="26"/>
      <c r="M9" s="29"/>
      <c r="N9" s="44"/>
      <c r="O9" s="61"/>
      <c r="P9" s="32"/>
      <c r="Q9" s="32"/>
      <c r="R9" s="32"/>
      <c r="S9" s="32"/>
      <c r="T9" s="32"/>
      <c r="U9" s="32"/>
      <c r="V9" s="32"/>
      <c r="W9" s="32"/>
      <c r="X9" s="32"/>
      <c r="Y9" s="135"/>
    </row>
    <row r="10" spans="1:25" s="15" customFormat="1" ht="25.05" customHeight="1">
      <c r="A10" s="56">
        <v>45659</v>
      </c>
      <c r="B10" s="43">
        <v>1</v>
      </c>
      <c r="C10" s="59" t="s">
        <v>111</v>
      </c>
      <c r="D10" s="59">
        <v>407</v>
      </c>
      <c r="E10" s="59">
        <v>1</v>
      </c>
      <c r="F10" s="10"/>
      <c r="G10" s="60"/>
      <c r="H10" s="29"/>
      <c r="I10" s="29"/>
      <c r="J10" s="66"/>
      <c r="K10" s="26"/>
      <c r="L10" s="26"/>
      <c r="M10" s="29"/>
      <c r="N10" s="44"/>
      <c r="O10" s="61"/>
      <c r="P10" s="32"/>
      <c r="Q10" s="32"/>
      <c r="R10" s="32"/>
      <c r="S10" s="32"/>
      <c r="T10" s="32"/>
      <c r="U10" s="32"/>
      <c r="V10" s="32"/>
      <c r="W10" s="32"/>
      <c r="X10" s="32"/>
      <c r="Y10" s="135"/>
    </row>
    <row r="11" spans="1:25" s="15" customFormat="1" ht="25.05" customHeight="1">
      <c r="A11" s="56">
        <v>45659</v>
      </c>
      <c r="B11" s="43">
        <v>1</v>
      </c>
      <c r="C11" s="43" t="s">
        <v>103</v>
      </c>
      <c r="D11" s="59">
        <v>413</v>
      </c>
      <c r="E11" s="59">
        <v>1</v>
      </c>
      <c r="F11" s="10"/>
      <c r="G11" s="28"/>
      <c r="H11" s="29"/>
      <c r="I11" s="29"/>
      <c r="J11" s="66"/>
      <c r="K11" s="26"/>
      <c r="L11" s="26"/>
      <c r="M11" s="29"/>
      <c r="N11" s="44"/>
      <c r="O11" s="61"/>
      <c r="P11" s="32"/>
      <c r="Q11" s="32"/>
      <c r="R11" s="32"/>
      <c r="S11" s="32"/>
      <c r="T11" s="32"/>
      <c r="U11" s="32"/>
      <c r="V11" s="32"/>
      <c r="W11" s="32"/>
      <c r="X11" s="32"/>
      <c r="Y11" s="135"/>
    </row>
    <row r="12" spans="1:25" s="15" customFormat="1" ht="25.05" customHeight="1">
      <c r="A12" s="56">
        <v>45659</v>
      </c>
      <c r="B12" s="43">
        <v>1</v>
      </c>
      <c r="C12" s="59" t="s">
        <v>112</v>
      </c>
      <c r="D12" s="59">
        <v>507</v>
      </c>
      <c r="E12" s="59">
        <v>1</v>
      </c>
      <c r="F12" s="10"/>
      <c r="G12" s="28"/>
      <c r="H12" s="29"/>
      <c r="I12" s="29"/>
      <c r="J12" s="66"/>
      <c r="K12" s="26"/>
      <c r="L12" s="26"/>
      <c r="M12" s="29"/>
      <c r="N12" s="44"/>
      <c r="O12" s="61"/>
      <c r="P12" s="32"/>
      <c r="Q12" s="32"/>
      <c r="R12" s="32"/>
      <c r="S12" s="32"/>
      <c r="T12" s="32"/>
      <c r="U12" s="32"/>
      <c r="V12" s="32"/>
      <c r="W12" s="32"/>
      <c r="X12" s="32"/>
      <c r="Y12" s="135"/>
    </row>
    <row r="13" spans="1:25" s="15" customFormat="1" ht="25.05" customHeight="1">
      <c r="A13" s="56">
        <v>45659</v>
      </c>
      <c r="B13" s="43">
        <v>1</v>
      </c>
      <c r="C13" s="43" t="s">
        <v>113</v>
      </c>
      <c r="D13" s="43">
        <v>519</v>
      </c>
      <c r="E13" s="59">
        <v>1</v>
      </c>
      <c r="F13" s="10"/>
      <c r="G13" s="28"/>
      <c r="H13" s="29"/>
      <c r="I13" s="29"/>
      <c r="J13" s="66"/>
      <c r="K13" s="66"/>
      <c r="L13" s="66"/>
      <c r="M13" s="45"/>
      <c r="N13" s="41"/>
      <c r="O13" s="61"/>
      <c r="P13" s="26"/>
      <c r="Q13" s="26"/>
      <c r="R13" s="26"/>
      <c r="S13" s="26"/>
      <c r="T13" s="26"/>
      <c r="U13" s="26"/>
      <c r="V13" s="26"/>
      <c r="W13" s="26"/>
      <c r="X13" s="26"/>
      <c r="Y13" s="135"/>
    </row>
    <row r="14" spans="1:25" s="15" customFormat="1" ht="25.05" customHeight="1">
      <c r="A14" s="56">
        <v>45659</v>
      </c>
      <c r="B14" s="43">
        <v>1</v>
      </c>
      <c r="C14" s="43" t="s">
        <v>114</v>
      </c>
      <c r="D14" s="43">
        <v>603</v>
      </c>
      <c r="E14" s="59">
        <v>1</v>
      </c>
      <c r="F14" s="10"/>
      <c r="G14" s="28"/>
      <c r="H14" s="29"/>
      <c r="I14" s="29"/>
      <c r="J14" s="66"/>
      <c r="K14" s="66"/>
      <c r="L14" s="66"/>
      <c r="M14" s="45"/>
      <c r="N14" s="41"/>
      <c r="O14" s="61"/>
      <c r="P14" s="26"/>
      <c r="Q14" s="26"/>
      <c r="R14" s="26"/>
      <c r="S14" s="26"/>
      <c r="T14" s="26"/>
      <c r="U14" s="26"/>
      <c r="V14" s="26"/>
      <c r="W14" s="26"/>
      <c r="X14" s="26"/>
      <c r="Y14" s="135"/>
    </row>
    <row r="15" spans="1:25" s="15" customFormat="1" ht="25.05" customHeight="1">
      <c r="A15" s="56">
        <v>45659</v>
      </c>
      <c r="B15" s="43">
        <v>1</v>
      </c>
      <c r="C15" s="43" t="s">
        <v>105</v>
      </c>
      <c r="D15" s="43">
        <v>528</v>
      </c>
      <c r="E15" s="59">
        <v>1</v>
      </c>
      <c r="F15" s="10"/>
      <c r="G15" s="28"/>
      <c r="H15" s="29"/>
      <c r="I15" s="29"/>
      <c r="J15" s="66"/>
      <c r="K15" s="26"/>
      <c r="L15" s="26"/>
      <c r="M15" s="45"/>
      <c r="N15" s="44"/>
      <c r="O15" s="61"/>
      <c r="P15" s="26"/>
      <c r="Q15" s="26"/>
      <c r="R15" s="26"/>
      <c r="S15" s="26"/>
      <c r="T15" s="26"/>
      <c r="U15" s="26"/>
      <c r="V15" s="26"/>
      <c r="W15" s="26"/>
      <c r="X15" s="26"/>
      <c r="Y15" s="135"/>
    </row>
    <row r="16" spans="1:25" s="15" customFormat="1" ht="25.05" customHeight="1">
      <c r="A16" s="56">
        <v>45659</v>
      </c>
      <c r="B16" s="43">
        <v>1</v>
      </c>
      <c r="C16" s="43" t="s">
        <v>109</v>
      </c>
      <c r="D16" s="43">
        <v>529</v>
      </c>
      <c r="E16" s="59">
        <v>1</v>
      </c>
      <c r="F16" s="61"/>
      <c r="G16" s="28"/>
      <c r="H16" s="41"/>
      <c r="I16" s="41"/>
      <c r="J16" s="66"/>
      <c r="K16" s="26"/>
      <c r="L16" s="26"/>
      <c r="M16" s="68"/>
      <c r="N16" s="44"/>
      <c r="O16" s="69"/>
      <c r="P16" s="69"/>
      <c r="Q16" s="61"/>
      <c r="R16" s="61"/>
      <c r="S16" s="61"/>
      <c r="T16" s="61"/>
      <c r="U16" s="69"/>
      <c r="V16" s="69"/>
      <c r="W16" s="61"/>
      <c r="X16" s="61"/>
    </row>
    <row r="17" spans="1:24" s="15" customFormat="1" ht="25.05" customHeight="1">
      <c r="A17" s="56">
        <v>45659</v>
      </c>
      <c r="B17" s="43">
        <v>1</v>
      </c>
      <c r="C17" s="43" t="s">
        <v>107</v>
      </c>
      <c r="D17" s="43">
        <v>537</v>
      </c>
      <c r="E17" s="59">
        <v>1</v>
      </c>
      <c r="F17" s="62"/>
      <c r="G17" s="28"/>
      <c r="H17" s="41"/>
      <c r="I17" s="41"/>
      <c r="J17" s="66"/>
      <c r="K17" s="26"/>
      <c r="L17" s="26"/>
      <c r="M17" s="68"/>
      <c r="N17" s="44"/>
      <c r="O17" s="70"/>
      <c r="P17" s="70"/>
      <c r="Q17" s="62"/>
      <c r="R17" s="62"/>
      <c r="S17" s="62"/>
      <c r="T17" s="62"/>
      <c r="U17" s="70"/>
      <c r="V17" s="70"/>
      <c r="W17" s="62"/>
      <c r="X17" s="62"/>
    </row>
    <row r="18" spans="1:24" s="15" customFormat="1" ht="25.05" customHeight="1">
      <c r="A18" s="56">
        <v>45659</v>
      </c>
      <c r="B18" s="43">
        <v>1</v>
      </c>
      <c r="C18" s="43" t="s">
        <v>108</v>
      </c>
      <c r="D18" s="43">
        <v>541</v>
      </c>
      <c r="E18" s="63">
        <v>1</v>
      </c>
      <c r="F18" s="62"/>
      <c r="G18" s="28"/>
      <c r="H18" s="41"/>
      <c r="I18" s="41"/>
      <c r="J18" s="66"/>
      <c r="K18" s="26"/>
      <c r="L18" s="26"/>
      <c r="M18" s="41"/>
      <c r="N18" s="44"/>
      <c r="O18" s="70"/>
      <c r="P18" s="70"/>
      <c r="Q18" s="62"/>
      <c r="R18" s="62"/>
      <c r="S18" s="62"/>
      <c r="T18" s="62"/>
      <c r="U18" s="70"/>
      <c r="V18" s="70"/>
      <c r="W18" s="62"/>
      <c r="X18" s="62"/>
    </row>
    <row r="19" spans="1:24" s="15" customFormat="1" ht="25.05" customHeight="1">
      <c r="A19" s="55"/>
      <c r="D19" s="64" t="s">
        <v>31</v>
      </c>
      <c r="E19" s="64">
        <f>SUM(E4:E18)</f>
        <v>16</v>
      </c>
      <c r="G19" s="32"/>
      <c r="H19" s="32"/>
      <c r="I19" s="32"/>
      <c r="J19" s="32"/>
      <c r="K19" s="32"/>
      <c r="L19" s="32"/>
      <c r="M19" s="32"/>
      <c r="N19" s="32"/>
      <c r="O19" s="17"/>
      <c r="P19" s="17"/>
      <c r="U19" s="17"/>
      <c r="V19" s="17"/>
    </row>
    <row r="20" spans="1:24" s="15" customFormat="1" ht="25.05" customHeight="1">
      <c r="A20" s="55"/>
      <c r="D20" s="64" t="s">
        <v>33</v>
      </c>
      <c r="E20" s="64">
        <v>334</v>
      </c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</row>
    <row r="21" spans="1:24" s="15" customFormat="1" ht="25.05" customHeight="1">
      <c r="A21" s="55"/>
      <c r="D21" s="64" t="s">
        <v>35</v>
      </c>
      <c r="E21" s="65">
        <f>E19/E20</f>
        <v>4.7904191616766498E-2</v>
      </c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</row>
    <row r="22" spans="1:24" s="15" customFormat="1" ht="25.05" customHeight="1">
      <c r="A22" s="55"/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</row>
    <row r="23" spans="1:24" s="15" customFormat="1" ht="25.05" customHeight="1">
      <c r="A23" s="55"/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</row>
    <row r="24" spans="1:24" s="15" customFormat="1" ht="25.05" customHeight="1">
      <c r="A24" s="55"/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</row>
    <row r="25" spans="1:24" s="15" customFormat="1" ht="25.05" customHeight="1">
      <c r="A25" s="55"/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1:24" s="15" customFormat="1" ht="25.05" customHeight="1">
      <c r="A26" s="55"/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4" s="15" customFormat="1" ht="25.05" customHeight="1">
      <c r="A27" s="55"/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4" s="15" customFormat="1" ht="25.05" customHeight="1">
      <c r="A28" s="55"/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4" s="15" customFormat="1" ht="25.05" customHeight="1">
      <c r="A29" s="55"/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4" s="15" customFormat="1" ht="25.05" customHeight="1">
      <c r="A30" s="55"/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4" s="15" customFormat="1" ht="25.05" customHeight="1">
      <c r="A31" s="55"/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4" s="15" customFormat="1" ht="25.05" customHeight="1">
      <c r="A32" s="55"/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1:22" s="15" customFormat="1" ht="25.05" customHeight="1">
      <c r="A33" s="55"/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1:22" s="15" customFormat="1" ht="25.05" customHeight="1">
      <c r="A34" s="55"/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1:22" s="15" customFormat="1" ht="25.05" customHeight="1">
      <c r="A35" s="55"/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1:22" s="15" customFormat="1" ht="25.05" customHeight="1">
      <c r="A36" s="55"/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</sheetData>
  <mergeCells count="15">
    <mergeCell ref="Y2:Y15"/>
    <mergeCell ref="G4:G5"/>
    <mergeCell ref="H2:H3"/>
    <mergeCell ref="I2:I3"/>
    <mergeCell ref="P2:P3"/>
    <mergeCell ref="Q2:Q3"/>
    <mergeCell ref="A1:X1"/>
    <mergeCell ref="A2:E2"/>
    <mergeCell ref="J2:L2"/>
    <mergeCell ref="M2:N2"/>
    <mergeCell ref="S2:T2"/>
    <mergeCell ref="U2:V2"/>
    <mergeCell ref="W2:X2"/>
    <mergeCell ref="G2:G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Y46"/>
  <sheetViews>
    <sheetView zoomScale="85" zoomScaleNormal="85" workbookViewId="0">
      <selection activeCell="M8" sqref="M8"/>
    </sheetView>
  </sheetViews>
  <sheetFormatPr defaultColWidth="9" defaultRowHeight="25.05" customHeight="1"/>
  <cols>
    <col min="1" max="1" width="9.33203125" customWidth="1"/>
    <col min="2" max="2" width="9.109375" customWidth="1"/>
    <col min="3" max="3" width="13.33203125" customWidth="1"/>
    <col min="4" max="4" width="8.33203125" customWidth="1"/>
    <col min="5" max="5" width="7.77734375" customWidth="1"/>
    <col min="6" max="6" width="1.33203125" customWidth="1"/>
    <col min="7" max="7" width="13.88671875" style="16" customWidth="1"/>
    <col min="8" max="8" width="8.109375" style="17" customWidth="1"/>
    <col min="9" max="9" width="12.77734375" style="17" customWidth="1"/>
    <col min="10" max="10" width="10.33203125" style="17" customWidth="1"/>
    <col min="11" max="11" width="13.21875" style="17" customWidth="1"/>
    <col min="12" max="13" width="8.77734375" style="17" customWidth="1"/>
    <col min="14" max="14" width="12.77734375" style="17" customWidth="1"/>
    <col min="15" max="15" width="2.77734375" style="17" customWidth="1"/>
    <col min="16" max="16" width="7.44140625" style="17" customWidth="1"/>
    <col min="17" max="17" width="8.6640625" customWidth="1"/>
    <col min="18" max="18" width="8.21875" customWidth="1"/>
    <col min="19" max="19" width="7.88671875" customWidth="1"/>
    <col min="20" max="20" width="8.88671875" customWidth="1"/>
    <col min="21" max="21" width="10.88671875" style="17" customWidth="1"/>
    <col min="22" max="22" width="8.44140625" style="17" customWidth="1"/>
    <col min="23" max="23" width="10.77734375" customWidth="1"/>
    <col min="24" max="24" width="10.109375" customWidth="1"/>
    <col min="25" max="25" width="26" customWidth="1"/>
  </cols>
  <sheetData>
    <row r="1" spans="1:25" ht="40.049999999999997" customHeight="1">
      <c r="A1" s="120" t="s">
        <v>115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53"/>
    </row>
    <row r="2" spans="1:25" s="13" customFormat="1" ht="39" customHeight="1">
      <c r="A2" s="122" t="s">
        <v>116</v>
      </c>
      <c r="B2" s="122"/>
      <c r="C2" s="122"/>
      <c r="D2" s="122"/>
      <c r="E2" s="122"/>
      <c r="F2" s="18"/>
      <c r="G2" s="128" t="s">
        <v>2</v>
      </c>
      <c r="H2" s="133" t="s">
        <v>3</v>
      </c>
      <c r="I2" s="133" t="s">
        <v>4</v>
      </c>
      <c r="J2" s="136" t="s">
        <v>5</v>
      </c>
      <c r="K2" s="137"/>
      <c r="L2" s="138"/>
      <c r="M2" s="123" t="s">
        <v>6</v>
      </c>
      <c r="N2" s="123"/>
      <c r="P2" s="132" t="s">
        <v>2</v>
      </c>
      <c r="Q2" s="132" t="s">
        <v>3</v>
      </c>
      <c r="R2" s="132" t="s">
        <v>4</v>
      </c>
      <c r="S2" s="139" t="s">
        <v>7</v>
      </c>
      <c r="T2" s="139"/>
      <c r="U2" s="139" t="s">
        <v>8</v>
      </c>
      <c r="V2" s="139"/>
      <c r="W2" s="139" t="s">
        <v>9</v>
      </c>
      <c r="X2" s="139"/>
      <c r="Y2" s="135" t="s">
        <v>10</v>
      </c>
    </row>
    <row r="3" spans="1:25" s="14" customFormat="1" ht="30" customHeight="1">
      <c r="A3" s="20" t="s">
        <v>2</v>
      </c>
      <c r="B3" s="21" t="s">
        <v>3</v>
      </c>
      <c r="C3" s="21" t="s">
        <v>4</v>
      </c>
      <c r="D3" s="22" t="s">
        <v>11</v>
      </c>
      <c r="E3" s="22" t="s">
        <v>12</v>
      </c>
      <c r="F3" s="23"/>
      <c r="G3" s="145"/>
      <c r="H3" s="134"/>
      <c r="I3" s="134"/>
      <c r="J3" s="24" t="s">
        <v>13</v>
      </c>
      <c r="K3" s="39" t="s">
        <v>14</v>
      </c>
      <c r="L3" s="19" t="s">
        <v>15</v>
      </c>
      <c r="M3" s="19" t="s">
        <v>11</v>
      </c>
      <c r="N3" s="19" t="s">
        <v>12</v>
      </c>
      <c r="P3" s="132"/>
      <c r="Q3" s="132"/>
      <c r="R3" s="133"/>
      <c r="S3" s="19" t="s">
        <v>11</v>
      </c>
      <c r="T3" s="19" t="s">
        <v>12</v>
      </c>
      <c r="U3" s="19" t="s">
        <v>13</v>
      </c>
      <c r="V3" s="19" t="s">
        <v>16</v>
      </c>
      <c r="W3" s="19" t="s">
        <v>13</v>
      </c>
      <c r="X3" s="19" t="s">
        <v>16</v>
      </c>
      <c r="Y3" s="135"/>
    </row>
    <row r="4" spans="1:25" s="15" customFormat="1" ht="25.05" customHeight="1">
      <c r="A4" s="25"/>
      <c r="B4" s="26"/>
      <c r="C4" s="27"/>
      <c r="D4" s="26"/>
      <c r="E4" s="26"/>
      <c r="F4" s="10"/>
      <c r="G4" s="28" t="s">
        <v>78</v>
      </c>
      <c r="H4" s="29">
        <v>6</v>
      </c>
      <c r="I4" s="40" t="s">
        <v>117</v>
      </c>
      <c r="J4" s="41"/>
      <c r="K4" s="41"/>
      <c r="L4" s="42"/>
      <c r="M4" s="43">
        <v>125</v>
      </c>
      <c r="N4" s="44">
        <v>1</v>
      </c>
      <c r="P4" s="32"/>
      <c r="Q4" s="26"/>
      <c r="R4" s="26"/>
      <c r="S4" s="26"/>
      <c r="T4" s="26"/>
      <c r="U4" s="26"/>
      <c r="V4" s="26"/>
      <c r="W4" s="26"/>
      <c r="X4" s="34"/>
      <c r="Y4" s="135"/>
    </row>
    <row r="5" spans="1:25" s="15" customFormat="1" ht="25.05" customHeight="1">
      <c r="A5" s="25"/>
      <c r="B5" s="26"/>
      <c r="C5" s="26"/>
      <c r="D5" s="26"/>
      <c r="E5" s="26"/>
      <c r="F5" s="10"/>
      <c r="G5" s="28" t="s">
        <v>83</v>
      </c>
      <c r="H5" s="29">
        <v>6</v>
      </c>
      <c r="I5" s="29" t="s">
        <v>118</v>
      </c>
      <c r="J5" s="41"/>
      <c r="K5" s="41"/>
      <c r="L5" s="42"/>
      <c r="M5" s="45">
        <v>234</v>
      </c>
      <c r="N5" s="44">
        <v>1</v>
      </c>
      <c r="P5" s="32"/>
      <c r="Q5" s="26"/>
      <c r="R5" s="26"/>
      <c r="S5" s="26"/>
      <c r="T5" s="26"/>
      <c r="U5" s="26"/>
      <c r="V5" s="26"/>
      <c r="W5" s="26"/>
      <c r="X5" s="34"/>
      <c r="Y5" s="135"/>
    </row>
    <row r="6" spans="1:25" s="15" customFormat="1" ht="25.05" customHeight="1">
      <c r="A6" s="25"/>
      <c r="B6" s="26"/>
      <c r="C6" s="27"/>
      <c r="D6" s="26"/>
      <c r="E6" s="26"/>
      <c r="F6" s="10"/>
      <c r="G6" s="30" t="s">
        <v>24</v>
      </c>
      <c r="H6" s="26">
        <v>8</v>
      </c>
      <c r="I6" s="46" t="s">
        <v>119</v>
      </c>
      <c r="J6" s="32"/>
      <c r="K6" s="32"/>
      <c r="L6" s="32"/>
      <c r="M6" s="46">
        <v>530</v>
      </c>
      <c r="N6" s="26">
        <v>1</v>
      </c>
      <c r="P6" s="32"/>
      <c r="Q6" s="26"/>
      <c r="R6" s="26"/>
      <c r="S6" s="26"/>
      <c r="T6" s="26"/>
      <c r="U6" s="26"/>
      <c r="V6" s="26"/>
      <c r="W6" s="26"/>
      <c r="X6" s="34"/>
      <c r="Y6" s="135"/>
    </row>
    <row r="7" spans="1:25" s="15" customFormat="1" ht="25.05" customHeight="1">
      <c r="A7" s="25"/>
      <c r="B7" s="26"/>
      <c r="C7" s="26"/>
      <c r="D7" s="26"/>
      <c r="E7" s="26"/>
      <c r="F7" s="10"/>
      <c r="G7" s="31"/>
      <c r="H7" s="32"/>
      <c r="I7" s="32"/>
      <c r="J7" s="32"/>
      <c r="K7" s="32"/>
      <c r="L7" s="32"/>
      <c r="M7" s="32"/>
      <c r="N7" s="47" t="s">
        <v>88</v>
      </c>
      <c r="P7" s="32"/>
      <c r="Q7" s="26"/>
      <c r="R7" s="26"/>
      <c r="S7" s="26"/>
      <c r="T7" s="26"/>
      <c r="U7" s="26"/>
      <c r="V7" s="26"/>
      <c r="W7" s="26"/>
      <c r="X7" s="34"/>
      <c r="Y7" s="135"/>
    </row>
    <row r="8" spans="1:25" s="15" customFormat="1" ht="25.05" customHeight="1">
      <c r="A8" s="25"/>
      <c r="B8" s="26"/>
      <c r="C8" s="26"/>
      <c r="D8" s="26"/>
      <c r="E8" s="26"/>
      <c r="F8" s="10"/>
      <c r="G8" s="31"/>
      <c r="H8" s="32"/>
      <c r="I8" s="32"/>
      <c r="J8" s="32"/>
      <c r="K8" s="32"/>
      <c r="L8" s="32"/>
      <c r="M8" s="32"/>
      <c r="N8" s="32"/>
      <c r="P8" s="32"/>
      <c r="Q8" s="26"/>
      <c r="R8" s="26"/>
      <c r="S8" s="26"/>
      <c r="T8" s="26"/>
      <c r="U8" s="26"/>
      <c r="V8" s="26"/>
      <c r="W8" s="26"/>
      <c r="X8" s="34"/>
      <c r="Y8" s="135"/>
    </row>
    <row r="9" spans="1:25" s="15" customFormat="1" ht="25.05" customHeight="1">
      <c r="A9" s="25"/>
      <c r="B9" s="26"/>
      <c r="C9" s="26"/>
      <c r="D9" s="26"/>
      <c r="E9" s="26"/>
      <c r="F9" s="10"/>
      <c r="G9" s="31"/>
      <c r="H9" s="32"/>
      <c r="I9" s="32"/>
      <c r="J9" s="32"/>
      <c r="K9" s="32"/>
      <c r="L9" s="32"/>
      <c r="M9" s="32"/>
      <c r="N9" s="32"/>
      <c r="P9" s="32"/>
      <c r="Q9" s="26"/>
      <c r="R9" s="26"/>
      <c r="S9" s="26"/>
      <c r="T9" s="26"/>
      <c r="U9" s="26"/>
      <c r="V9" s="26"/>
      <c r="W9" s="26"/>
      <c r="X9" s="34"/>
      <c r="Y9" s="135"/>
    </row>
    <row r="10" spans="1:25" s="15" customFormat="1" ht="25.05" customHeight="1">
      <c r="A10" s="25"/>
      <c r="B10" s="26"/>
      <c r="C10" s="26"/>
      <c r="D10" s="26"/>
      <c r="E10" s="26"/>
      <c r="F10" s="10"/>
      <c r="G10" s="31"/>
      <c r="H10" s="32"/>
      <c r="I10" s="32"/>
      <c r="J10" s="32"/>
      <c r="K10" s="32"/>
      <c r="L10" s="32"/>
      <c r="M10" s="32"/>
      <c r="N10" s="32"/>
      <c r="P10" s="32"/>
      <c r="Q10" s="26"/>
      <c r="R10" s="26"/>
      <c r="S10" s="26"/>
      <c r="T10" s="26"/>
      <c r="U10" s="26"/>
      <c r="V10" s="26"/>
      <c r="W10" s="26"/>
      <c r="X10" s="34"/>
      <c r="Y10" s="135"/>
    </row>
    <row r="11" spans="1:25" s="15" customFormat="1" ht="25.05" customHeight="1">
      <c r="A11" s="25"/>
      <c r="B11" s="26"/>
      <c r="C11" s="26"/>
      <c r="D11" s="26"/>
      <c r="E11" s="26"/>
      <c r="F11" s="10"/>
      <c r="G11" s="25"/>
      <c r="H11" s="33"/>
      <c r="I11" s="33"/>
      <c r="J11" s="33"/>
      <c r="K11" s="33"/>
      <c r="L11" s="33"/>
      <c r="M11" s="33"/>
      <c r="N11" s="48"/>
      <c r="P11" s="32"/>
      <c r="Q11" s="26"/>
      <c r="R11" s="35"/>
      <c r="S11" s="35"/>
      <c r="T11" s="35"/>
      <c r="U11" s="35"/>
      <c r="V11" s="35"/>
      <c r="W11" s="35"/>
      <c r="X11" s="51"/>
      <c r="Y11" s="135"/>
    </row>
    <row r="12" spans="1:25" s="15" customFormat="1" ht="25.05" customHeight="1">
      <c r="A12" s="25"/>
      <c r="B12" s="26"/>
      <c r="C12" s="27"/>
      <c r="D12" s="26"/>
      <c r="E12" s="26"/>
      <c r="F12" s="10"/>
      <c r="G12" s="25"/>
      <c r="H12" s="32"/>
      <c r="I12" s="32"/>
      <c r="J12" s="32"/>
      <c r="K12" s="32"/>
      <c r="L12" s="32"/>
      <c r="M12" s="32"/>
      <c r="N12" s="49"/>
      <c r="P12" s="32"/>
      <c r="Q12" s="26"/>
      <c r="R12" s="26"/>
      <c r="S12" s="26"/>
      <c r="T12" s="26"/>
      <c r="U12" s="26"/>
      <c r="V12" s="26"/>
      <c r="W12" s="26"/>
      <c r="X12" s="26"/>
      <c r="Y12" s="135"/>
    </row>
    <row r="13" spans="1:25" s="15" customFormat="1" ht="25.05" customHeight="1">
      <c r="A13" s="25"/>
      <c r="B13" s="26"/>
      <c r="C13" s="26"/>
      <c r="D13" s="26"/>
      <c r="E13" s="26"/>
      <c r="F13" s="10"/>
      <c r="G13" s="34"/>
      <c r="H13" s="35"/>
      <c r="I13" s="35"/>
      <c r="J13" s="35"/>
      <c r="K13" s="35"/>
      <c r="L13" s="35"/>
      <c r="M13" s="26"/>
      <c r="N13" s="50"/>
      <c r="P13" s="26"/>
      <c r="Q13" s="26"/>
      <c r="R13" s="26"/>
      <c r="S13" s="26"/>
      <c r="T13" s="26"/>
      <c r="U13" s="26"/>
      <c r="V13" s="26"/>
      <c r="W13" s="26"/>
      <c r="X13" s="26"/>
      <c r="Y13" s="135"/>
    </row>
    <row r="14" spans="1:25" s="15" customFormat="1" ht="25.05" customHeight="1">
      <c r="A14" s="25"/>
      <c r="B14" s="26"/>
      <c r="C14" s="26"/>
      <c r="D14" s="26"/>
      <c r="E14" s="26"/>
      <c r="F14" s="10"/>
      <c r="G14" s="34"/>
      <c r="H14" s="26"/>
      <c r="I14" s="26"/>
      <c r="J14" s="26"/>
      <c r="K14" s="26"/>
      <c r="L14" s="26"/>
      <c r="M14" s="26"/>
      <c r="N14" s="50"/>
      <c r="P14" s="26"/>
      <c r="Q14" s="26"/>
      <c r="R14" s="26"/>
      <c r="S14" s="26"/>
      <c r="T14" s="26"/>
      <c r="U14" s="26"/>
      <c r="V14" s="26"/>
      <c r="W14" s="26"/>
      <c r="X14" s="26"/>
      <c r="Y14" s="135"/>
    </row>
    <row r="15" spans="1:25" s="15" customFormat="1" ht="25.05" customHeight="1">
      <c r="A15" s="36"/>
      <c r="B15" s="10"/>
      <c r="C15" s="10"/>
      <c r="D15" s="10"/>
      <c r="E15" s="10"/>
      <c r="F15" s="10"/>
      <c r="G15" s="37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52"/>
      <c r="Y15" s="135"/>
    </row>
    <row r="16" spans="1:25" s="15" customFormat="1" ht="25.05" customHeight="1">
      <c r="A16" s="36"/>
      <c r="B16" s="10"/>
      <c r="C16" s="10"/>
      <c r="D16" s="10"/>
      <c r="E16" s="10"/>
      <c r="F16" s="10"/>
      <c r="G16" s="37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52"/>
      <c r="Y16" s="54"/>
    </row>
    <row r="17" spans="1:25" s="15" customFormat="1" ht="25.05" customHeight="1">
      <c r="A17" s="36"/>
      <c r="B17" s="10"/>
      <c r="C17" s="10"/>
      <c r="D17" s="10"/>
      <c r="E17" s="38"/>
      <c r="F17" s="10"/>
      <c r="G17" s="37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52"/>
      <c r="Y17" s="54"/>
    </row>
    <row r="18" spans="1:25" s="15" customFormat="1" ht="25.05" customHeight="1">
      <c r="G18" s="16"/>
      <c r="H18" s="17"/>
      <c r="I18" s="17"/>
      <c r="J18" s="17"/>
      <c r="K18" s="17"/>
      <c r="L18" s="17"/>
      <c r="M18" s="17"/>
      <c r="N18" s="17"/>
      <c r="O18" s="17"/>
      <c r="P18" s="17"/>
      <c r="U18" s="17"/>
      <c r="V18" s="17"/>
      <c r="X18" s="52"/>
      <c r="Y18" s="54"/>
    </row>
    <row r="19" spans="1:25" s="15" customFormat="1" ht="25.05" customHeight="1">
      <c r="G19" s="16"/>
      <c r="H19" s="17"/>
      <c r="I19" s="17"/>
      <c r="J19" s="17"/>
      <c r="K19" s="17"/>
      <c r="L19" s="17"/>
      <c r="M19" s="17"/>
      <c r="N19" s="17"/>
      <c r="O19" s="17"/>
      <c r="P19" s="17"/>
      <c r="U19" s="17"/>
      <c r="V19" s="17"/>
      <c r="X19" s="52"/>
      <c r="Y19" s="54"/>
    </row>
    <row r="20" spans="1:25" s="15" customFormat="1" ht="25.05" customHeight="1">
      <c r="G20" s="16"/>
      <c r="H20" s="17"/>
      <c r="I20" s="17"/>
      <c r="J20" s="17"/>
      <c r="K20" s="17"/>
      <c r="L20" s="17"/>
      <c r="M20" s="17"/>
      <c r="N20" s="17"/>
      <c r="O20" s="17"/>
      <c r="P20" s="17"/>
      <c r="U20" s="17"/>
      <c r="V20" s="17"/>
      <c r="X20" s="52"/>
      <c r="Y20" s="54"/>
    </row>
    <row r="21" spans="1:25" s="15" customFormat="1" ht="25.05" customHeight="1">
      <c r="G21" s="16"/>
      <c r="H21" s="17"/>
      <c r="I21" s="17"/>
      <c r="J21" s="17"/>
      <c r="K21" s="17"/>
      <c r="L21" s="17"/>
      <c r="M21" s="17"/>
      <c r="N21" s="17"/>
      <c r="O21" s="17"/>
      <c r="P21" s="17"/>
      <c r="U21" s="17"/>
      <c r="V21" s="17"/>
      <c r="X21" s="52"/>
      <c r="Y21" s="54"/>
    </row>
    <row r="22" spans="1:25" s="15" customFormat="1" ht="25.05" customHeight="1">
      <c r="G22" s="16"/>
      <c r="H22" s="17"/>
      <c r="I22" s="17"/>
      <c r="J22" s="17"/>
      <c r="K22" s="17"/>
      <c r="L22" s="17"/>
      <c r="M22" s="17"/>
      <c r="N22" s="17"/>
      <c r="O22" s="17"/>
      <c r="P22" s="17"/>
      <c r="U22" s="17"/>
      <c r="V22" s="17"/>
      <c r="X22" s="52"/>
      <c r="Y22" s="54"/>
    </row>
    <row r="23" spans="1:25" s="15" customFormat="1" ht="25.05" customHeight="1">
      <c r="G23" s="16"/>
      <c r="H23" s="17"/>
      <c r="I23" s="17"/>
      <c r="J23" s="17"/>
      <c r="K23" s="17"/>
      <c r="L23" s="17"/>
      <c r="M23" s="17"/>
      <c r="N23" s="17"/>
      <c r="O23" s="17"/>
      <c r="P23" s="17"/>
      <c r="U23" s="17"/>
      <c r="V23" s="17"/>
      <c r="X23" s="52"/>
      <c r="Y23" s="54"/>
    </row>
    <row r="24" spans="1:25" s="15" customFormat="1" ht="25.05" customHeight="1">
      <c r="G24" s="16"/>
      <c r="H24" s="17"/>
      <c r="I24" s="17"/>
      <c r="J24" s="17"/>
      <c r="K24" s="17"/>
      <c r="L24" s="17"/>
      <c r="M24" s="17"/>
      <c r="N24" s="17"/>
      <c r="O24" s="17"/>
      <c r="P24" s="17"/>
      <c r="U24" s="17"/>
      <c r="V24" s="17"/>
      <c r="X24" s="52"/>
      <c r="Y24" s="54"/>
    </row>
    <row r="25" spans="1:25" s="15" customFormat="1" ht="25.05" customHeight="1">
      <c r="G25" s="16"/>
      <c r="H25" s="17"/>
      <c r="I25" s="17"/>
      <c r="J25" s="17"/>
      <c r="K25" s="17"/>
      <c r="L25" s="17"/>
      <c r="M25" s="17"/>
      <c r="N25" s="17"/>
      <c r="O25" s="17"/>
      <c r="P25" s="17"/>
      <c r="U25" s="17"/>
      <c r="V25" s="17"/>
    </row>
    <row r="26" spans="1:25" s="15" customFormat="1" ht="25.05" customHeight="1">
      <c r="G26" s="16"/>
      <c r="H26" s="17"/>
      <c r="I26" s="17"/>
      <c r="J26" s="17"/>
      <c r="K26" s="17"/>
      <c r="L26" s="17"/>
      <c r="M26" s="17"/>
      <c r="N26" s="17"/>
      <c r="O26" s="17"/>
      <c r="P26" s="17"/>
      <c r="U26" s="17"/>
      <c r="V26" s="17"/>
    </row>
    <row r="27" spans="1:25" s="15" customFormat="1" ht="25.05" customHeight="1">
      <c r="G27" s="16"/>
      <c r="H27" s="17"/>
      <c r="I27" s="17"/>
      <c r="J27" s="17"/>
      <c r="K27" s="17"/>
      <c r="L27" s="17"/>
      <c r="M27" s="17"/>
      <c r="N27" s="17"/>
      <c r="O27" s="17"/>
      <c r="P27" s="17"/>
      <c r="U27" s="17"/>
      <c r="V27" s="17"/>
    </row>
    <row r="28" spans="1:25" s="15" customFormat="1" ht="25.05" customHeight="1">
      <c r="G28" s="16"/>
      <c r="H28" s="17"/>
      <c r="I28" s="17"/>
      <c r="J28" s="17"/>
      <c r="K28" s="17"/>
      <c r="L28" s="17"/>
      <c r="M28" s="17"/>
      <c r="N28" s="17"/>
      <c r="O28" s="17"/>
      <c r="P28" s="17"/>
      <c r="U28" s="17"/>
      <c r="V28" s="17"/>
    </row>
    <row r="29" spans="1:25" s="15" customFormat="1" ht="25.05" customHeight="1">
      <c r="G29" s="16"/>
      <c r="H29" s="17"/>
      <c r="I29" s="17"/>
      <c r="J29" s="17"/>
      <c r="K29" s="17"/>
      <c r="L29" s="17"/>
      <c r="M29" s="17"/>
      <c r="N29" s="17"/>
      <c r="O29" s="17"/>
      <c r="P29" s="17"/>
      <c r="U29" s="17"/>
      <c r="V29" s="17"/>
    </row>
    <row r="30" spans="1:25" s="15" customFormat="1" ht="25.05" customHeight="1">
      <c r="G30" s="16"/>
      <c r="H30" s="17"/>
      <c r="I30" s="17"/>
      <c r="J30" s="17"/>
      <c r="K30" s="17"/>
      <c r="L30" s="17"/>
      <c r="M30" s="17"/>
      <c r="N30" s="17"/>
      <c r="O30" s="17"/>
      <c r="P30" s="17"/>
      <c r="U30" s="17"/>
      <c r="V30" s="17"/>
    </row>
    <row r="31" spans="1:25" s="15" customFormat="1" ht="25.05" customHeight="1">
      <c r="G31" s="16"/>
      <c r="H31" s="17"/>
      <c r="I31" s="17"/>
      <c r="J31" s="17"/>
      <c r="K31" s="17"/>
      <c r="L31" s="17"/>
      <c r="M31" s="17"/>
      <c r="N31" s="17"/>
      <c r="O31" s="17"/>
      <c r="P31" s="17"/>
      <c r="U31" s="17"/>
      <c r="V31" s="17"/>
    </row>
    <row r="32" spans="1:25" s="15" customFormat="1" ht="25.05" customHeight="1">
      <c r="G32" s="16"/>
      <c r="H32" s="17"/>
      <c r="I32" s="17"/>
      <c r="J32" s="17"/>
      <c r="K32" s="17"/>
      <c r="L32" s="17"/>
      <c r="M32" s="17"/>
      <c r="N32" s="17"/>
      <c r="O32" s="17"/>
      <c r="P32" s="17"/>
      <c r="U32" s="17"/>
      <c r="V32" s="17"/>
    </row>
    <row r="33" spans="7:22" s="15" customFormat="1" ht="25.05" customHeight="1">
      <c r="G33" s="16"/>
      <c r="H33" s="17"/>
      <c r="I33" s="17"/>
      <c r="J33" s="17"/>
      <c r="K33" s="17"/>
      <c r="L33" s="17"/>
      <c r="M33" s="17"/>
      <c r="N33" s="17"/>
      <c r="O33" s="17"/>
      <c r="P33" s="17"/>
      <c r="U33" s="17"/>
      <c r="V33" s="17"/>
    </row>
    <row r="34" spans="7:22" s="15" customFormat="1" ht="25.05" customHeight="1">
      <c r="G34" s="16"/>
      <c r="H34" s="17"/>
      <c r="I34" s="17"/>
      <c r="J34" s="17"/>
      <c r="K34" s="17"/>
      <c r="L34" s="17"/>
      <c r="M34" s="17"/>
      <c r="N34" s="17"/>
      <c r="O34" s="17"/>
      <c r="P34" s="17"/>
      <c r="U34" s="17"/>
      <c r="V34" s="17"/>
    </row>
    <row r="35" spans="7:22" s="15" customFormat="1" ht="25.05" customHeight="1">
      <c r="G35" s="16"/>
      <c r="H35" s="17"/>
      <c r="I35" s="17"/>
      <c r="J35" s="17"/>
      <c r="K35" s="17"/>
      <c r="L35" s="17"/>
      <c r="M35" s="17"/>
      <c r="N35" s="17"/>
      <c r="O35" s="17"/>
      <c r="P35" s="17"/>
      <c r="U35" s="17"/>
      <c r="V35" s="17"/>
    </row>
    <row r="36" spans="7:22" s="15" customFormat="1" ht="25.05" customHeight="1">
      <c r="G36" s="16"/>
      <c r="H36" s="17"/>
      <c r="I36" s="17"/>
      <c r="J36" s="17"/>
      <c r="K36" s="17"/>
      <c r="L36" s="17"/>
      <c r="M36" s="17"/>
      <c r="N36" s="17"/>
      <c r="O36" s="17"/>
      <c r="P36" s="17"/>
      <c r="U36" s="17"/>
      <c r="V36" s="17"/>
    </row>
    <row r="37" spans="7:22" s="15" customFormat="1" ht="25.05" customHeight="1">
      <c r="G37" s="16"/>
      <c r="H37" s="17"/>
      <c r="I37" s="17"/>
      <c r="J37" s="17"/>
      <c r="K37" s="17"/>
      <c r="L37" s="17"/>
      <c r="M37" s="17"/>
      <c r="N37" s="17"/>
      <c r="O37" s="17"/>
      <c r="P37" s="17"/>
      <c r="U37" s="17"/>
      <c r="V37" s="17"/>
    </row>
    <row r="38" spans="7:22" s="15" customFormat="1" ht="25.05" customHeight="1">
      <c r="G38" s="16"/>
      <c r="H38" s="17"/>
      <c r="I38" s="17"/>
      <c r="J38" s="17"/>
      <c r="K38" s="17"/>
      <c r="L38" s="17"/>
      <c r="M38" s="17"/>
      <c r="N38" s="17"/>
      <c r="O38" s="17"/>
      <c r="P38" s="17"/>
      <c r="U38" s="17"/>
      <c r="V38" s="17"/>
    </row>
    <row r="39" spans="7:22" s="15" customFormat="1" ht="25.05" customHeight="1">
      <c r="G39" s="16"/>
      <c r="H39" s="17"/>
      <c r="I39" s="17"/>
      <c r="J39" s="17"/>
      <c r="K39" s="17"/>
      <c r="L39" s="17"/>
      <c r="M39" s="17"/>
      <c r="N39" s="17"/>
      <c r="O39" s="17"/>
      <c r="P39" s="17"/>
      <c r="U39" s="17"/>
      <c r="V39" s="17"/>
    </row>
    <row r="40" spans="7:22" s="15" customFormat="1" ht="25.05" customHeight="1">
      <c r="G40" s="16"/>
      <c r="H40" s="17"/>
      <c r="I40" s="17"/>
      <c r="J40" s="17"/>
      <c r="K40" s="17"/>
      <c r="L40" s="17"/>
      <c r="M40" s="17"/>
      <c r="N40" s="17"/>
      <c r="O40" s="17"/>
      <c r="P40" s="17"/>
      <c r="U40" s="17"/>
      <c r="V40" s="17"/>
    </row>
    <row r="41" spans="7:22" s="15" customFormat="1" ht="25.05" customHeight="1">
      <c r="G41" s="16"/>
      <c r="H41" s="17"/>
      <c r="I41" s="17"/>
      <c r="J41" s="17"/>
      <c r="K41" s="17"/>
      <c r="L41" s="17"/>
      <c r="M41" s="17"/>
      <c r="N41" s="17"/>
      <c r="O41" s="17"/>
      <c r="P41" s="17"/>
      <c r="U41" s="17"/>
      <c r="V41" s="17"/>
    </row>
    <row r="42" spans="7:22" s="15" customFormat="1" ht="25.05" customHeight="1">
      <c r="G42" s="16"/>
      <c r="H42" s="17"/>
      <c r="I42" s="17"/>
      <c r="J42" s="17"/>
      <c r="K42" s="17"/>
      <c r="L42" s="17"/>
      <c r="M42" s="17"/>
      <c r="N42" s="17"/>
      <c r="O42" s="17"/>
      <c r="P42" s="17"/>
      <c r="U42" s="17"/>
      <c r="V42" s="17"/>
    </row>
    <row r="43" spans="7:22" s="15" customFormat="1" ht="25.05" customHeight="1">
      <c r="G43" s="16"/>
      <c r="H43" s="17"/>
      <c r="I43" s="17"/>
      <c r="J43" s="17"/>
      <c r="K43" s="17"/>
      <c r="L43" s="17"/>
      <c r="M43" s="17"/>
      <c r="N43" s="17"/>
      <c r="O43" s="17"/>
      <c r="P43" s="17"/>
      <c r="U43" s="17"/>
      <c r="V43" s="17"/>
    </row>
    <row r="44" spans="7:22" s="15" customFormat="1" ht="25.05" customHeight="1">
      <c r="G44" s="16"/>
      <c r="H44" s="17"/>
      <c r="I44" s="17"/>
      <c r="J44" s="17"/>
      <c r="K44" s="17"/>
      <c r="L44" s="17"/>
      <c r="M44" s="17"/>
      <c r="N44" s="17"/>
      <c r="O44" s="17"/>
      <c r="P44" s="17"/>
      <c r="U44" s="17"/>
      <c r="V44" s="17"/>
    </row>
    <row r="45" spans="7:22" s="15" customFormat="1" ht="25.05" customHeight="1">
      <c r="G45" s="16"/>
      <c r="H45" s="17"/>
      <c r="I45" s="17"/>
      <c r="J45" s="17"/>
      <c r="K45" s="17"/>
      <c r="L45" s="17"/>
      <c r="M45" s="17"/>
      <c r="N45" s="17"/>
      <c r="O45" s="17"/>
      <c r="P45" s="17"/>
      <c r="U45" s="17"/>
      <c r="V45" s="17"/>
    </row>
    <row r="46" spans="7:22" s="15" customFormat="1" ht="25.05" customHeight="1">
      <c r="G46" s="16"/>
      <c r="H46" s="17"/>
      <c r="I46" s="17"/>
      <c r="J46" s="17"/>
      <c r="K46" s="17"/>
      <c r="L46" s="17"/>
      <c r="M46" s="17"/>
      <c r="N46" s="17"/>
      <c r="O46" s="17"/>
      <c r="P46" s="17"/>
      <c r="U46" s="17"/>
      <c r="V46" s="17"/>
    </row>
  </sheetData>
  <mergeCells count="14">
    <mergeCell ref="Y2:Y15"/>
    <mergeCell ref="A1:X1"/>
    <mergeCell ref="A2:E2"/>
    <mergeCell ref="J2:L2"/>
    <mergeCell ref="M2:N2"/>
    <mergeCell ref="S2:T2"/>
    <mergeCell ref="U2:V2"/>
    <mergeCell ref="W2:X2"/>
    <mergeCell ref="G2:G3"/>
    <mergeCell ref="H2:H3"/>
    <mergeCell ref="I2:I3"/>
    <mergeCell ref="P2:P3"/>
    <mergeCell ref="Q2:Q3"/>
    <mergeCell ref="R2:R3"/>
  </mergeCells>
  <phoneticPr fontId="25" type="noConversion"/>
  <pageMargins left="0.7" right="0.7" top="0.75" bottom="0.75" header="0.3" footer="0.3"/>
  <pageSetup paperSize="9" scale="83" orientation="portrait"/>
  <legacy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R24"/>
  <sheetViews>
    <sheetView tabSelected="1" zoomScale="90" zoomScaleNormal="90" workbookViewId="0">
      <selection activeCell="T11" sqref="T11"/>
    </sheetView>
  </sheetViews>
  <sheetFormatPr defaultColWidth="10" defaultRowHeight="14.4"/>
  <cols>
    <col min="1" max="1" width="21.5546875" customWidth="1"/>
    <col min="2" max="2" width="13.109375" customWidth="1"/>
    <col min="3" max="3" width="7.33203125" customWidth="1"/>
    <col min="4" max="4" width="2.5546875" customWidth="1"/>
    <col min="5" max="5" width="21.88671875" customWidth="1"/>
    <col min="6" max="6" width="13.44140625" customWidth="1"/>
    <col min="7" max="7" width="9.21875" customWidth="1"/>
    <col min="8" max="8" width="9.109375" customWidth="1"/>
    <col min="9" max="9" width="15.21875" customWidth="1"/>
    <col min="10" max="10" width="8" customWidth="1"/>
    <col min="11" max="11" width="2.5546875" customWidth="1"/>
    <col min="12" max="12" width="24.5546875" customWidth="1"/>
    <col min="13" max="13" width="9.44140625" customWidth="1"/>
    <col min="14" max="14" width="7.6640625" customWidth="1"/>
    <col min="15" max="15" width="9.44140625" customWidth="1"/>
    <col min="16" max="16" width="7.5546875" customWidth="1"/>
    <col min="17" max="17" width="13.33203125" customWidth="1"/>
    <col min="18" max="18" width="6.6640625" customWidth="1"/>
  </cols>
  <sheetData>
    <row r="1" spans="1:18" ht="22.2">
      <c r="A1" s="151" t="s">
        <v>120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</row>
    <row r="2" spans="1:18" ht="30" customHeight="1">
      <c r="A2" s="152" t="s">
        <v>121</v>
      </c>
      <c r="B2" s="152"/>
      <c r="C2" s="152"/>
      <c r="D2" s="1"/>
      <c r="E2" s="152" t="s">
        <v>122</v>
      </c>
      <c r="F2" s="152"/>
      <c r="G2" s="152"/>
      <c r="H2" s="152"/>
      <c r="I2" s="152" t="s">
        <v>6</v>
      </c>
      <c r="J2" s="152"/>
      <c r="K2" s="10"/>
      <c r="L2" s="156" t="s">
        <v>123</v>
      </c>
      <c r="M2" s="152" t="s">
        <v>7</v>
      </c>
      <c r="N2" s="152"/>
      <c r="O2" s="152" t="s">
        <v>8</v>
      </c>
      <c r="P2" s="152"/>
      <c r="Q2" s="152" t="s">
        <v>9</v>
      </c>
      <c r="R2" s="152"/>
    </row>
    <row r="3" spans="1:18" ht="30" customHeight="1">
      <c r="A3" s="2" t="s">
        <v>123</v>
      </c>
      <c r="B3" s="2" t="s">
        <v>124</v>
      </c>
      <c r="C3" s="2" t="s">
        <v>125</v>
      </c>
      <c r="D3" s="1"/>
      <c r="E3" s="2" t="s">
        <v>123</v>
      </c>
      <c r="F3" s="2" t="s">
        <v>126</v>
      </c>
      <c r="G3" s="2" t="s">
        <v>127</v>
      </c>
      <c r="H3" s="2" t="s">
        <v>125</v>
      </c>
      <c r="I3" s="2" t="s">
        <v>33</v>
      </c>
      <c r="J3" s="2" t="s">
        <v>125</v>
      </c>
      <c r="K3" s="11"/>
      <c r="L3" s="157"/>
      <c r="M3" s="2" t="s">
        <v>128</v>
      </c>
      <c r="N3" s="2" t="s">
        <v>125</v>
      </c>
      <c r="O3" s="2" t="s">
        <v>129</v>
      </c>
      <c r="P3" s="2" t="s">
        <v>125</v>
      </c>
      <c r="Q3" s="2" t="s">
        <v>130</v>
      </c>
      <c r="R3" s="2" t="s">
        <v>125</v>
      </c>
    </row>
    <row r="4" spans="1:18" ht="19.95" customHeight="1">
      <c r="A4" s="2" t="s">
        <v>131</v>
      </c>
      <c r="B4" s="3">
        <v>2.1531100478468901E-2</v>
      </c>
      <c r="C4" s="4">
        <v>10</v>
      </c>
      <c r="D4" s="1"/>
      <c r="E4" s="2" t="s">
        <v>131</v>
      </c>
      <c r="F4" s="4">
        <v>0</v>
      </c>
      <c r="G4" s="4">
        <v>0</v>
      </c>
      <c r="H4" s="5">
        <f>20-(F4*2+G4)</f>
        <v>20</v>
      </c>
      <c r="I4" s="4">
        <v>9</v>
      </c>
      <c r="J4" s="5">
        <f>10-(I4/2)</f>
        <v>5.5</v>
      </c>
      <c r="K4" s="12"/>
      <c r="L4" s="2" t="s">
        <v>131</v>
      </c>
      <c r="M4" s="4">
        <v>1</v>
      </c>
      <c r="N4" s="4">
        <v>9.5</v>
      </c>
      <c r="O4" s="4">
        <v>0</v>
      </c>
      <c r="P4" s="4">
        <v>10</v>
      </c>
      <c r="Q4" s="4">
        <v>0</v>
      </c>
      <c r="R4" s="4">
        <v>10</v>
      </c>
    </row>
    <row r="5" spans="1:18" ht="19.95" customHeight="1">
      <c r="A5" s="2" t="s">
        <v>132</v>
      </c>
      <c r="B5" s="3">
        <v>7.7821011673151804E-3</v>
      </c>
      <c r="C5" s="4">
        <v>10</v>
      </c>
      <c r="D5" s="1"/>
      <c r="E5" s="2" t="s">
        <v>132</v>
      </c>
      <c r="F5" s="4">
        <v>0</v>
      </c>
      <c r="G5" s="4">
        <v>0</v>
      </c>
      <c r="H5" s="5">
        <f t="shared" ref="H5:H12" si="0">20-(F5*2+G5)</f>
        <v>20</v>
      </c>
      <c r="I5" s="4">
        <v>6</v>
      </c>
      <c r="J5" s="5">
        <f t="shared" ref="J5:J12" si="1">10-(I5/2)</f>
        <v>7</v>
      </c>
      <c r="K5" s="12"/>
      <c r="L5" s="2" t="s">
        <v>132</v>
      </c>
      <c r="M5" s="4">
        <v>0</v>
      </c>
      <c r="N5" s="4">
        <v>10</v>
      </c>
      <c r="O5" s="4">
        <v>0</v>
      </c>
      <c r="P5" s="4">
        <v>10</v>
      </c>
      <c r="Q5" s="4">
        <v>0</v>
      </c>
      <c r="R5" s="4">
        <v>10</v>
      </c>
    </row>
    <row r="6" spans="1:18" ht="19.95" customHeight="1">
      <c r="A6" s="2" t="s">
        <v>133</v>
      </c>
      <c r="B6" s="3">
        <v>1.2345679012345699E-2</v>
      </c>
      <c r="C6" s="4">
        <v>10</v>
      </c>
      <c r="D6" s="1"/>
      <c r="E6" s="2" t="s">
        <v>133</v>
      </c>
      <c r="F6" s="4">
        <v>0</v>
      </c>
      <c r="G6" s="4">
        <v>0</v>
      </c>
      <c r="H6" s="5">
        <f t="shared" si="0"/>
        <v>20</v>
      </c>
      <c r="I6" s="4">
        <v>4</v>
      </c>
      <c r="J6" s="5">
        <f t="shared" si="1"/>
        <v>8</v>
      </c>
      <c r="K6" s="12"/>
      <c r="L6" s="2" t="s">
        <v>133</v>
      </c>
      <c r="M6" s="4">
        <v>0</v>
      </c>
      <c r="N6" s="4">
        <v>10</v>
      </c>
      <c r="O6" s="4">
        <v>0</v>
      </c>
      <c r="P6" s="4">
        <v>10</v>
      </c>
      <c r="Q6" s="4">
        <v>0</v>
      </c>
      <c r="R6" s="4">
        <v>10</v>
      </c>
    </row>
    <row r="7" spans="1:18" ht="19.95" customHeight="1">
      <c r="A7" s="2" t="s">
        <v>134</v>
      </c>
      <c r="B7" s="6">
        <v>1.13636363636364E-2</v>
      </c>
      <c r="C7" s="4">
        <v>10</v>
      </c>
      <c r="D7" s="1"/>
      <c r="E7" s="2" t="s">
        <v>134</v>
      </c>
      <c r="F7" s="4">
        <v>0</v>
      </c>
      <c r="G7" s="4">
        <v>0</v>
      </c>
      <c r="H7" s="5">
        <f t="shared" si="0"/>
        <v>20</v>
      </c>
      <c r="I7" s="4">
        <v>9</v>
      </c>
      <c r="J7" s="5">
        <f t="shared" si="1"/>
        <v>5.5</v>
      </c>
      <c r="K7" s="12"/>
      <c r="L7" s="2" t="s">
        <v>135</v>
      </c>
      <c r="M7" s="4">
        <v>0</v>
      </c>
      <c r="N7" s="4">
        <v>10</v>
      </c>
      <c r="O7" s="4">
        <v>0</v>
      </c>
      <c r="P7" s="4">
        <v>10</v>
      </c>
      <c r="Q7" s="4">
        <v>0</v>
      </c>
      <c r="R7" s="4">
        <v>10</v>
      </c>
    </row>
    <row r="8" spans="1:18" ht="19.95" customHeight="1">
      <c r="A8" s="2" t="s">
        <v>136</v>
      </c>
      <c r="B8" s="6">
        <v>1.5625E-2</v>
      </c>
      <c r="C8" s="4">
        <v>10</v>
      </c>
      <c r="D8" s="1"/>
      <c r="E8" s="2" t="s">
        <v>136</v>
      </c>
      <c r="F8" s="4">
        <v>0</v>
      </c>
      <c r="G8" s="4">
        <v>0</v>
      </c>
      <c r="H8" s="5">
        <f t="shared" si="0"/>
        <v>20</v>
      </c>
      <c r="I8" s="4">
        <v>3</v>
      </c>
      <c r="J8" s="5">
        <f t="shared" si="1"/>
        <v>8.5</v>
      </c>
      <c r="K8" s="12"/>
      <c r="L8" s="2" t="s">
        <v>136</v>
      </c>
      <c r="M8" s="4">
        <v>0</v>
      </c>
      <c r="N8" s="4">
        <v>10</v>
      </c>
      <c r="O8" s="4">
        <v>0</v>
      </c>
      <c r="P8" s="4">
        <v>10</v>
      </c>
      <c r="Q8" s="4">
        <v>2</v>
      </c>
      <c r="R8" s="4">
        <v>8</v>
      </c>
    </row>
    <row r="9" spans="1:18" ht="19.95" customHeight="1">
      <c r="A9" s="2" t="s">
        <v>137</v>
      </c>
      <c r="B9" s="6">
        <v>2.7777777777777801E-2</v>
      </c>
      <c r="C9" s="4">
        <v>10</v>
      </c>
      <c r="D9" s="1"/>
      <c r="E9" s="2" t="s">
        <v>137</v>
      </c>
      <c r="F9" s="4">
        <v>0</v>
      </c>
      <c r="G9" s="4">
        <v>0</v>
      </c>
      <c r="H9" s="5">
        <f t="shared" si="0"/>
        <v>20</v>
      </c>
      <c r="I9" s="4">
        <v>1</v>
      </c>
      <c r="J9" s="5">
        <f t="shared" si="1"/>
        <v>9.5</v>
      </c>
      <c r="K9" s="12"/>
      <c r="L9" s="2" t="s">
        <v>137</v>
      </c>
      <c r="M9" s="4">
        <v>0</v>
      </c>
      <c r="N9" s="4">
        <v>10</v>
      </c>
      <c r="O9" s="4">
        <v>0</v>
      </c>
      <c r="P9" s="4">
        <v>10</v>
      </c>
      <c r="Q9" s="4">
        <v>0</v>
      </c>
      <c r="R9" s="4">
        <v>10</v>
      </c>
    </row>
    <row r="10" spans="1:18" ht="19.95" customHeight="1">
      <c r="A10" s="2" t="s">
        <v>138</v>
      </c>
      <c r="B10" s="6">
        <v>1.5094339622641499E-2</v>
      </c>
      <c r="C10" s="4">
        <v>10</v>
      </c>
      <c r="D10" s="1"/>
      <c r="E10" s="2" t="s">
        <v>138</v>
      </c>
      <c r="F10" s="4">
        <v>0</v>
      </c>
      <c r="G10" s="4">
        <v>0</v>
      </c>
      <c r="H10" s="5">
        <f t="shared" si="0"/>
        <v>20</v>
      </c>
      <c r="I10" s="4">
        <v>1</v>
      </c>
      <c r="J10" s="5">
        <f t="shared" si="1"/>
        <v>9.5</v>
      </c>
      <c r="K10" s="12"/>
      <c r="L10" s="2" t="s">
        <v>138</v>
      </c>
      <c r="M10" s="4">
        <v>2</v>
      </c>
      <c r="N10" s="4">
        <v>9</v>
      </c>
      <c r="O10" s="4">
        <v>0</v>
      </c>
      <c r="P10" s="4">
        <v>10</v>
      </c>
      <c r="Q10" s="4">
        <v>0</v>
      </c>
      <c r="R10" s="4">
        <v>10</v>
      </c>
    </row>
    <row r="11" spans="1:18" ht="19.95" customHeight="1">
      <c r="A11" s="2" t="s">
        <v>139</v>
      </c>
      <c r="B11" s="3">
        <v>4.7904191616766498E-2</v>
      </c>
      <c r="C11" s="4">
        <v>10</v>
      </c>
      <c r="D11" s="1"/>
      <c r="E11" s="2" t="s">
        <v>139</v>
      </c>
      <c r="F11" s="4">
        <v>0</v>
      </c>
      <c r="G11" s="4">
        <v>0</v>
      </c>
      <c r="H11" s="5">
        <f t="shared" si="0"/>
        <v>20</v>
      </c>
      <c r="I11" s="4">
        <v>2</v>
      </c>
      <c r="J11" s="5">
        <f t="shared" si="1"/>
        <v>9</v>
      </c>
      <c r="K11" s="12"/>
      <c r="L11" s="2" t="s">
        <v>139</v>
      </c>
      <c r="M11" s="4">
        <v>0</v>
      </c>
      <c r="N11" s="4">
        <v>10</v>
      </c>
      <c r="O11" s="4">
        <v>0</v>
      </c>
      <c r="P11" s="4">
        <v>10</v>
      </c>
      <c r="Q11" s="4">
        <v>0</v>
      </c>
      <c r="R11" s="4">
        <v>10</v>
      </c>
    </row>
    <row r="12" spans="1:18" ht="19.95" customHeight="1">
      <c r="A12" s="2" t="s">
        <v>140</v>
      </c>
      <c r="B12" s="3">
        <v>0</v>
      </c>
      <c r="C12" s="4">
        <v>10</v>
      </c>
      <c r="D12" s="1"/>
      <c r="E12" s="2" t="s">
        <v>140</v>
      </c>
      <c r="F12" s="4">
        <v>0</v>
      </c>
      <c r="G12" s="4">
        <v>0</v>
      </c>
      <c r="H12" s="5">
        <f t="shared" si="0"/>
        <v>20</v>
      </c>
      <c r="I12" s="4">
        <v>3</v>
      </c>
      <c r="J12" s="5">
        <f t="shared" si="1"/>
        <v>8.5</v>
      </c>
      <c r="K12" s="12"/>
      <c r="L12" s="2" t="s">
        <v>141</v>
      </c>
      <c r="M12" s="4">
        <v>0</v>
      </c>
      <c r="N12" s="4">
        <v>10</v>
      </c>
      <c r="O12" s="4">
        <v>0</v>
      </c>
      <c r="P12" s="4">
        <v>10</v>
      </c>
      <c r="Q12" s="4">
        <v>0</v>
      </c>
      <c r="R12" s="4">
        <v>10</v>
      </c>
    </row>
    <row r="13" spans="1:18" ht="24.6" customHeight="1">
      <c r="A13" s="153" t="s">
        <v>142</v>
      </c>
      <c r="B13" s="153"/>
      <c r="C13" s="153"/>
      <c r="E13" s="153" t="s">
        <v>143</v>
      </c>
      <c r="F13" s="153"/>
      <c r="G13" s="153"/>
      <c r="H13" s="153"/>
      <c r="I13" s="153"/>
      <c r="J13" s="153"/>
      <c r="L13" s="153" t="s">
        <v>144</v>
      </c>
      <c r="M13" s="153"/>
      <c r="N13" s="153"/>
      <c r="O13" s="153"/>
      <c r="P13" s="153"/>
      <c r="Q13" s="153"/>
      <c r="R13" s="153"/>
    </row>
    <row r="14" spans="1:18" ht="17.399999999999999" customHeight="1">
      <c r="A14" s="154"/>
      <c r="B14" s="154"/>
      <c r="C14" s="154"/>
      <c r="D14" s="1"/>
      <c r="E14" s="154"/>
      <c r="F14" s="154"/>
      <c r="G14" s="154"/>
      <c r="H14" s="154"/>
      <c r="I14" s="154"/>
      <c r="J14" s="154"/>
      <c r="L14" s="154" t="s">
        <v>145</v>
      </c>
      <c r="M14" s="154"/>
      <c r="N14" s="154"/>
      <c r="O14" s="154"/>
      <c r="P14" s="154"/>
      <c r="Q14" s="154"/>
      <c r="R14" s="154"/>
    </row>
    <row r="15" spans="1:18" ht="18" customHeight="1">
      <c r="A15" s="154"/>
      <c r="B15" s="154"/>
      <c r="C15" s="154"/>
      <c r="D15" s="7"/>
      <c r="E15" s="158" t="s">
        <v>146</v>
      </c>
      <c r="F15" s="158"/>
      <c r="G15" s="158"/>
      <c r="H15" s="158"/>
      <c r="I15" s="158"/>
      <c r="J15" s="158"/>
      <c r="K15" s="155"/>
      <c r="L15" s="154"/>
      <c r="M15" s="154"/>
      <c r="N15" s="154"/>
      <c r="O15" s="154"/>
      <c r="P15" s="154"/>
      <c r="Q15" s="154"/>
      <c r="R15" s="154"/>
    </row>
    <row r="16" spans="1:18" ht="21.6" customHeight="1">
      <c r="A16" s="154"/>
      <c r="B16" s="154"/>
      <c r="C16" s="154"/>
      <c r="D16" s="7"/>
      <c r="E16" s="158"/>
      <c r="F16" s="158"/>
      <c r="G16" s="158"/>
      <c r="H16" s="158"/>
      <c r="I16" s="158"/>
      <c r="J16" s="158"/>
      <c r="K16" s="155"/>
      <c r="L16" s="154" t="s">
        <v>147</v>
      </c>
      <c r="M16" s="154"/>
      <c r="N16" s="154"/>
      <c r="O16" s="154"/>
      <c r="P16" s="154"/>
      <c r="Q16" s="154"/>
      <c r="R16" s="154"/>
    </row>
    <row r="17" spans="1:11" ht="16.2">
      <c r="A17" s="1"/>
      <c r="B17" s="8"/>
      <c r="C17" s="1"/>
      <c r="D17" s="7"/>
      <c r="E17" s="1"/>
      <c r="F17" s="8"/>
      <c r="G17" s="1"/>
      <c r="H17" s="7"/>
      <c r="I17" s="7"/>
      <c r="J17" s="1"/>
      <c r="K17" s="155"/>
    </row>
    <row r="18" spans="1:11" ht="16.2">
      <c r="A18" s="1"/>
      <c r="B18" s="8"/>
      <c r="C18" s="1"/>
      <c r="D18" s="7"/>
      <c r="E18" s="1"/>
      <c r="F18" s="8"/>
      <c r="G18" s="1"/>
      <c r="H18" s="7"/>
      <c r="I18" s="7"/>
      <c r="J18" s="1"/>
      <c r="K18" s="155"/>
    </row>
    <row r="19" spans="1:11" ht="16.2">
      <c r="A19" s="1"/>
      <c r="B19" s="9"/>
      <c r="C19" s="1"/>
      <c r="D19" s="7"/>
      <c r="E19" s="1"/>
      <c r="F19" s="9"/>
      <c r="G19" s="1"/>
      <c r="H19" s="7"/>
      <c r="I19" s="7"/>
      <c r="J19" s="1"/>
      <c r="K19" s="155"/>
    </row>
    <row r="20" spans="1:11" ht="16.2">
      <c r="A20" s="1"/>
      <c r="B20" s="9"/>
      <c r="C20" s="1"/>
      <c r="D20" s="7"/>
      <c r="E20" s="1"/>
      <c r="F20" s="9"/>
      <c r="G20" s="1"/>
      <c r="H20" s="7"/>
      <c r="I20" s="7"/>
      <c r="J20" s="1"/>
      <c r="K20" s="155"/>
    </row>
    <row r="21" spans="1:11" ht="16.2">
      <c r="A21" s="1"/>
      <c r="B21" s="9"/>
      <c r="C21" s="1"/>
      <c r="D21" s="7"/>
      <c r="E21" s="1"/>
      <c r="F21" s="9"/>
      <c r="G21" s="1"/>
      <c r="J21" s="1"/>
      <c r="K21" s="155"/>
    </row>
    <row r="22" spans="1:11" ht="16.2">
      <c r="A22" s="1"/>
      <c r="B22" s="9"/>
      <c r="C22" s="1"/>
      <c r="D22" s="7"/>
      <c r="E22" s="1"/>
      <c r="F22" s="9"/>
      <c r="G22" s="1"/>
      <c r="H22" s="7"/>
      <c r="I22" s="7"/>
      <c r="J22" s="7"/>
      <c r="K22" s="155"/>
    </row>
    <row r="23" spans="1:11" ht="16.2">
      <c r="A23" s="1"/>
      <c r="B23" s="8"/>
      <c r="C23" s="1"/>
      <c r="D23" s="1"/>
      <c r="E23" s="1"/>
      <c r="F23" s="8"/>
      <c r="G23" s="1"/>
      <c r="H23" s="7"/>
      <c r="I23" s="7"/>
      <c r="J23" s="1"/>
      <c r="K23" s="155"/>
    </row>
    <row r="24" spans="1:11" ht="16.2">
      <c r="A24" s="1"/>
      <c r="B24" s="8"/>
      <c r="C24" s="1"/>
      <c r="D24" s="1"/>
      <c r="E24" s="1"/>
      <c r="F24" s="8"/>
      <c r="G24" s="1"/>
      <c r="H24" s="7"/>
      <c r="I24" s="7"/>
      <c r="J24" s="1"/>
    </row>
  </sheetData>
  <mergeCells count="15">
    <mergeCell ref="L13:R13"/>
    <mergeCell ref="L16:R16"/>
    <mergeCell ref="K15:K23"/>
    <mergeCell ref="L2:L3"/>
    <mergeCell ref="A13:C16"/>
    <mergeCell ref="L14:R15"/>
    <mergeCell ref="E15:J16"/>
    <mergeCell ref="E13:J14"/>
    <mergeCell ref="A1:R1"/>
    <mergeCell ref="A2:C2"/>
    <mergeCell ref="E2:H2"/>
    <mergeCell ref="I2:J2"/>
    <mergeCell ref="M2:N2"/>
    <mergeCell ref="O2:P2"/>
    <mergeCell ref="Q2:R2"/>
  </mergeCells>
  <phoneticPr fontId="25" type="noConversion"/>
  <pageMargins left="0.75" right="0.75" top="1" bottom="1" header="0.5" footer="0.5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高铁</vt:lpstr>
      <vt:lpstr>测绘  </vt:lpstr>
      <vt:lpstr>城轨</vt:lpstr>
      <vt:lpstr>桥建</vt:lpstr>
      <vt:lpstr>管理</vt:lpstr>
      <vt:lpstr>运输</vt:lpstr>
      <vt:lpstr>动力</vt:lpstr>
      <vt:lpstr>装备</vt:lpstr>
      <vt:lpstr>国际</vt:lpstr>
      <vt:lpstr>得分表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叶子 姜</cp:lastModifiedBy>
  <dcterms:created xsi:type="dcterms:W3CDTF">2023-05-11T03:15:00Z</dcterms:created>
  <dcterms:modified xsi:type="dcterms:W3CDTF">2025-01-03T08:19:00Z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87D8A7D83E734CC7910F56C803F8547E_13</vt:lpwstr>
  </property>
</Properties>
</file>