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93FD2C30-4E76-445A-BB91-2BA42B767032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H12" i="10"/>
  <c r="J11" i="10"/>
  <c r="H11" i="10"/>
  <c r="J10" i="10"/>
  <c r="H10" i="10"/>
  <c r="J9" i="10"/>
  <c r="H9" i="10"/>
  <c r="J8" i="10"/>
  <c r="H8" i="10"/>
  <c r="J7" i="10"/>
  <c r="H7" i="10"/>
  <c r="J6" i="10"/>
  <c r="H6" i="10"/>
  <c r="J5" i="10"/>
  <c r="H5" i="10"/>
  <c r="J4" i="10"/>
  <c r="H4" i="10"/>
  <c r="E10" i="5"/>
  <c r="E8" i="5"/>
  <c r="E15" i="4"/>
  <c r="E13" i="4"/>
  <c r="E13" i="3"/>
  <c r="E11" i="3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丁阿雄
</t>
        </r>
      </text>
    </comment>
    <comment ref="N6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马安铧
</t>
        </r>
      </text>
    </comment>
    <comment ref="N7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钱成亮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李哲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康家乐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刘锦航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2床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5床，6床</t>
        </r>
      </text>
    </comment>
    <comment ref="N7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郭泽林
</t>
        </r>
      </text>
    </comment>
    <comment ref="N8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张宝雷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刘凯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汪治安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王思琦</t>
        </r>
      </text>
    </comment>
    <comment ref="N5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张成飞</t>
        </r>
      </text>
    </comment>
    <comment ref="N6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赵麒雅</t>
        </r>
      </text>
    </comment>
    <comment ref="N7" authorId="0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雷一妍 鲁京蓝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6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贺潇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李腾宾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石俊恒</t>
        </r>
      </text>
    </comment>
    <comment ref="N5" authorId="0" shapeId="0" xr:uid="{00000000-0006-0000-08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杨旭哲</t>
        </r>
      </text>
    </comment>
    <comment ref="N6" authorId="0" shapeId="0" xr:uid="{00000000-0006-0000-08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王希行</t>
        </r>
      </text>
    </comment>
    <comment ref="N7" authorId="0" shapeId="0" xr:uid="{00000000-0006-0000-08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陈柯浩</t>
        </r>
      </text>
    </comment>
  </commentList>
</comments>
</file>

<file path=xl/sharedStrings.xml><?xml version="1.0" encoding="utf-8"?>
<sst xmlns="http://schemas.openxmlformats.org/spreadsheetml/2006/main" count="420" uniqueCount="132">
  <si>
    <t>高铁工程学院2024-2025学年第一学期第12周学生公寓管理情况通报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</si>
  <si>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</si>
  <si>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</si>
  <si>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</si>
  <si>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</si>
  <si>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</si>
  <si>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</si>
  <si>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</si>
  <si>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</si>
  <si>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</si>
  <si>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</si>
  <si>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</si>
  <si>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</si>
  <si>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</si>
  <si>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</si>
  <si>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</si>
  <si>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</si>
  <si>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建管3242 3243</t>
  </si>
  <si>
    <t>高铁3243</t>
  </si>
  <si>
    <t>220（4）</t>
  </si>
  <si>
    <t>电夹板</t>
  </si>
  <si>
    <t>高维3241</t>
  </si>
  <si>
    <t>241（张秋林)</t>
  </si>
  <si>
    <t>铁工3236高维3231建管3231</t>
  </si>
  <si>
    <t>2024/11/25
(自律委员会)</t>
  </si>
  <si>
    <t>土木专升本2401</t>
  </si>
  <si>
    <t>总计：1</t>
  </si>
  <si>
    <t>铁成高铁3221高铁3223 3224 建管3222</t>
  </si>
  <si>
    <t>建管3234</t>
  </si>
  <si>
    <t>建管3231 3232 铁工3232</t>
  </si>
  <si>
    <t>总计</t>
  </si>
  <si>
    <t>总计：3</t>
  </si>
  <si>
    <t>宿舍总数</t>
  </si>
  <si>
    <t>不合格率</t>
  </si>
  <si>
    <t>测绘与检测学院2024-2025学年第一学期第12周学生公寓管理情况通报</t>
  </si>
  <si>
    <t>内务不合格宿舍（学院宿舍总数：257）</t>
  </si>
  <si>
    <t>测量3245</t>
  </si>
  <si>
    <t>无人机3241</t>
  </si>
  <si>
    <t>检测3233</t>
  </si>
  <si>
    <t>总计：4</t>
  </si>
  <si>
    <t>城轨工程学院2024-2025学年第一学期第12周学生公寓管理情况通报</t>
  </si>
  <si>
    <t>内务不合格宿舍（学院宿舍总数：324）</t>
  </si>
  <si>
    <t>市政3231</t>
  </si>
  <si>
    <t>2024/11/22
（晚上联合值班）</t>
  </si>
  <si>
    <t>铁成轨道3231</t>
  </si>
  <si>
    <t>轨道3221</t>
  </si>
  <si>
    <t>隧道3223</t>
  </si>
  <si>
    <t>盾构3236</t>
  </si>
  <si>
    <t>市政3241</t>
  </si>
  <si>
    <t>盾构3233</t>
  </si>
  <si>
    <t>轨道3243 市政3241</t>
  </si>
  <si>
    <t>总计：5</t>
  </si>
  <si>
    <t>工管2301</t>
  </si>
  <si>
    <t>道桥与建筑学院2024-2025学年第一学期第12周学生公寓管理情况通报</t>
  </si>
  <si>
    <t>内务不合格宿舍（学院宿舍总数：352）</t>
  </si>
  <si>
    <t>道桥3238</t>
  </si>
  <si>
    <r>
      <rPr>
        <sz val="12"/>
        <rFont val="宋体"/>
        <charset val="134"/>
        <scheme val="minor"/>
      </rPr>
      <t>601</t>
    </r>
    <r>
      <rPr>
        <sz val="12"/>
        <rFont val="宋体"/>
        <charset val="134"/>
        <scheme val="minor"/>
      </rPr>
      <t xml:space="preserve"> 604</t>
    </r>
  </si>
  <si>
    <t>建工3232</t>
  </si>
  <si>
    <t>装饰3232</t>
  </si>
  <si>
    <t>道桥3234</t>
  </si>
  <si>
    <t>建工3243</t>
  </si>
  <si>
    <t>总计：2</t>
  </si>
  <si>
    <t>道桥3232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</si>
  <si>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25 427</t>
    </r>
  </si>
  <si>
    <t>给排水3231</t>
  </si>
  <si>
    <t>给排水3232</t>
  </si>
  <si>
    <t>501 502 507</t>
  </si>
  <si>
    <t>建工5201</t>
  </si>
  <si>
    <t>给排水3221装饰3221道桥3227</t>
  </si>
  <si>
    <t>建工5211建工3241</t>
  </si>
  <si>
    <t>总计：</t>
  </si>
  <si>
    <t>工程管理与物流学院2024-2025学年第一学期第12周学生公寓管理情况通报</t>
  </si>
  <si>
    <t>内务不合格宿舍（学院宿舍总数：256）</t>
  </si>
  <si>
    <t>11月28日</t>
  </si>
  <si>
    <t>安全3221班</t>
  </si>
  <si>
    <t>2024/11/25（自律委员会）</t>
  </si>
  <si>
    <t>安全3233</t>
  </si>
  <si>
    <t>安全3223</t>
  </si>
  <si>
    <t>2024/11/26（自律委员会）</t>
  </si>
  <si>
    <t>监理3231</t>
  </si>
  <si>
    <r>
      <rPr>
        <sz val="12"/>
        <rFont val="宋体"/>
        <charset val="134"/>
      </rPr>
      <t>造价3224</t>
    </r>
    <r>
      <rPr>
        <sz val="12"/>
        <rFont val="宋体"/>
        <charset val="134"/>
      </rPr>
      <t xml:space="preserve"> 3225</t>
    </r>
  </si>
  <si>
    <t>工程物流3242</t>
  </si>
  <si>
    <r>
      <rPr>
        <sz val="12"/>
        <rFont val="宋体"/>
        <charset val="134"/>
      </rPr>
      <t>工程物流3221</t>
    </r>
    <r>
      <rPr>
        <sz val="12"/>
        <rFont val="宋体"/>
        <charset val="134"/>
      </rPr>
      <t xml:space="preserve"> 造价3222</t>
    </r>
  </si>
  <si>
    <t>2024/11/27（自律委员会）</t>
  </si>
  <si>
    <t>工程物流3241</t>
  </si>
  <si>
    <t>铁道运输学院2024-2025学年第一学期第12周学生公寓管理情况通报</t>
  </si>
  <si>
    <t>内务不合格宿舍（学院宿舍总数：180）</t>
  </si>
  <si>
    <t>2024.11.22（晚上联合检查）</t>
  </si>
  <si>
    <t>通信3241</t>
  </si>
  <si>
    <t>综合楼</t>
  </si>
  <si>
    <t>运营3231</t>
  </si>
  <si>
    <t>吹风机</t>
  </si>
  <si>
    <t>铁道动力学院2024-2025学年第一学期第12周学生公寓管理情况通报</t>
  </si>
  <si>
    <t>内务不合格宿舍（学院宿舍总数：265）</t>
  </si>
  <si>
    <t>铁道装备制造学院2024-2025学年第一学期第12周学生公寓管理情况通报</t>
  </si>
  <si>
    <t>内务不合格宿舍（学院宿舍总数：334）</t>
  </si>
  <si>
    <t>焊接3242</t>
  </si>
  <si>
    <t>国际交通学院2024-2025学年第一学期第12周学生公寓管理情况通报</t>
  </si>
  <si>
    <t>内务不合格宿舍（学院宿舍总数：153）</t>
  </si>
  <si>
    <t>运营3245</t>
  </si>
  <si>
    <t>铁物3233</t>
  </si>
  <si>
    <t>运营3244</t>
  </si>
  <si>
    <t>总计:4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</si>
  <si>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</si>
  <si>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</si>
  <si>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</si>
  <si>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</si>
  <si>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</si>
  <si>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</si>
  <si>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</si>
  <si>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</si>
  <si>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</si>
  <si>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</si>
  <si>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</si>
  <si>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</si>
  <si>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</si>
  <si>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</si>
  <si>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</si>
  <si>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</si>
  <si>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</si>
  <si>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</si>
  <si>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</si>
  <si>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</si>
  <si>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</si>
  <si>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</si>
  <si>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</si>
  <si>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</si>
  <si>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</si>
  <si>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</si>
  <si>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</si>
  <si>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总计：3</t>
    <phoneticPr fontId="25" type="noConversion"/>
  </si>
  <si>
    <t>2024-2025学年第一学期第13周学生公寓通报情况得分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</si>
</sst>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);[Red]\(0.00\)"/>
    <numFmt numFmtId="179" formatCode="m&quot;月&quot;d&quot;日&quot;;@"/>
    <numFmt numFmtId="180" formatCode="yyyy&quot;年&quot;m&quot;月&quot;d&quot;日&quot;;@"/>
    <numFmt numFmtId="181" formatCode="0_);[Red]\(0\)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Microsoft YaHei"/>
      <charset val="134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b/>
      <sz val="18"/>
      <name val="仿宋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protection locked="0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10" fontId="4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9" fontId="16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9" fontId="8" fillId="0" borderId="0" xfId="0" applyNumberFormat="1" applyFont="1">
      <alignment vertical="center"/>
    </xf>
    <xf numFmtId="179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Border="1">
      <alignment vertical="center"/>
    </xf>
    <xf numFmtId="180" fontId="13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10" fontId="17" fillId="0" borderId="1" xfId="0" applyNumberFormat="1" applyFont="1" applyBorder="1">
      <alignment vertical="center"/>
    </xf>
    <xf numFmtId="180" fontId="8" fillId="0" borderId="1" xfId="0" applyNumberFormat="1" applyFont="1" applyBorder="1" applyAlignment="1">
      <alignment vertical="center" wrapText="1"/>
    </xf>
    <xf numFmtId="49" fontId="18" fillId="0" borderId="1" xfId="1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 applyAlignment="1">
      <alignment vertical="top" wrapText="1"/>
    </xf>
    <xf numFmtId="0" fontId="14" fillId="0" borderId="1" xfId="0" applyFont="1" applyBorder="1">
      <alignment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179" fontId="17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wrapText="1"/>
    </xf>
    <xf numFmtId="179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18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 wrapText="1"/>
    </xf>
    <xf numFmtId="58" fontId="23" fillId="0" borderId="1" xfId="0" applyNumberFormat="1" applyFont="1" applyBorder="1" applyAlignment="1">
      <alignment vertical="center" wrapText="1"/>
    </xf>
    <xf numFmtId="179" fontId="22" fillId="0" borderId="1" xfId="0" applyNumberFormat="1" applyFont="1" applyBorder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vertical="center" wrapText="1"/>
    </xf>
    <xf numFmtId="58" fontId="18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179" fontId="17" fillId="0" borderId="12" xfId="0" applyNumberFormat="1" applyFont="1" applyBorder="1" applyAlignment="1">
      <alignment horizontal="center" vertical="center"/>
    </xf>
    <xf numFmtId="179" fontId="17" fillId="0" borderId="14" xfId="0" applyNumberFormat="1" applyFont="1" applyBorder="1">
      <alignment vertical="center"/>
    </xf>
    <xf numFmtId="179" fontId="17" fillId="0" borderId="1" xfId="0" applyNumberFormat="1" applyFont="1" applyBorder="1" applyAlignment="1">
      <alignment vertical="center" wrapText="1"/>
    </xf>
    <xf numFmtId="10" fontId="0" fillId="6" borderId="1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9" fontId="17" fillId="0" borderId="1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9" fontId="18" fillId="0" borderId="1" xfId="1" applyNumberFormat="1" applyFont="1" applyBorder="1" applyAlignment="1" applyProtection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79" fontId="17" fillId="0" borderId="1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horizontal="center" vertical="center" wrapText="1"/>
    </xf>
    <xf numFmtId="58" fontId="23" fillId="0" borderId="3" xfId="0" applyNumberFormat="1" applyFont="1" applyBorder="1" applyAlignment="1">
      <alignment horizontal="center" vertical="center" wrapText="1"/>
    </xf>
    <xf numFmtId="58" fontId="23" fillId="0" borderId="6" xfId="0" applyNumberFormat="1" applyFont="1" applyBorder="1" applyAlignment="1">
      <alignment horizontal="center" vertical="center"/>
    </xf>
    <xf numFmtId="58" fontId="23" fillId="0" borderId="5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179" fontId="17" fillId="0" borderId="3" xfId="0" applyNumberFormat="1" applyFont="1" applyBorder="1" applyAlignment="1">
      <alignment horizontal="center" vertical="center"/>
    </xf>
    <xf numFmtId="179" fontId="17" fillId="0" borderId="6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58" fontId="23" fillId="0" borderId="1" xfId="0" applyNumberFormat="1" applyFont="1" applyBorder="1" applyAlignment="1">
      <alignment horizontal="center" vertical="center" wrapText="1"/>
    </xf>
    <xf numFmtId="58" fontId="23" fillId="0" borderId="6" xfId="0" applyNumberFormat="1" applyFont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9" fontId="22" fillId="0" borderId="3" xfId="0" applyNumberFormat="1" applyFont="1" applyBorder="1" applyAlignment="1">
      <alignment horizontal="center" vertical="center"/>
    </xf>
    <xf numFmtId="179" fontId="22" fillId="0" borderId="5" xfId="0" applyNumberFormat="1" applyFont="1" applyBorder="1" applyAlignment="1">
      <alignment horizontal="center" vertical="center"/>
    </xf>
    <xf numFmtId="179" fontId="22" fillId="0" borderId="6" xfId="0" applyNumberFormat="1" applyFont="1" applyBorder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 wrapText="1"/>
    </xf>
    <xf numFmtId="180" fontId="13" fillId="0" borderId="3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9" fontId="27" fillId="0" borderId="15" xfId="0" applyNumberFormat="1" applyFont="1" applyBorder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70" zoomScaleNormal="70" workbookViewId="0">
      <selection activeCell="D18" sqref="D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17" customWidth="1"/>
    <col min="8" max="8" width="8.109375" style="16" customWidth="1"/>
    <col min="9" max="9" width="18.109375" style="16" customWidth="1"/>
    <col min="10" max="10" width="14.77734375" style="16" customWidth="1"/>
    <col min="11" max="11" width="16" style="16" customWidth="1"/>
    <col min="12" max="12" width="9.33203125" style="16" customWidth="1"/>
    <col min="13" max="13" width="8.109375" style="16" customWidth="1"/>
    <col min="14" max="14" width="10.21875" style="16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6" customWidth="1"/>
    <col min="20" max="20" width="9.109375" style="16" customWidth="1"/>
    <col min="21" max="21" width="14.44140625" style="16" customWidth="1"/>
    <col min="22" max="22" width="9.109375" style="16" customWidth="1"/>
    <col min="23" max="23" width="10.77734375" style="16" customWidth="1"/>
    <col min="24" max="24" width="11.77734375" style="16" customWidth="1"/>
    <col min="25" max="25" width="26" customWidth="1"/>
  </cols>
  <sheetData>
    <row r="1" spans="1:25" ht="40.049999999999997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12"/>
      <c r="Y1" s="45"/>
    </row>
    <row r="2" spans="1:25" s="12" customFormat="1" ht="39" customHeight="1">
      <c r="A2" s="127" t="s">
        <v>1</v>
      </c>
      <c r="B2" s="128"/>
      <c r="C2" s="128"/>
      <c r="D2" s="128"/>
      <c r="E2" s="129"/>
      <c r="F2" s="17"/>
      <c r="G2" s="139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O2" s="17"/>
      <c r="P2" s="135" t="s">
        <v>2</v>
      </c>
      <c r="Q2" s="135" t="s">
        <v>3</v>
      </c>
      <c r="R2" s="135" t="s">
        <v>4</v>
      </c>
      <c r="S2" s="133" t="s">
        <v>7</v>
      </c>
      <c r="T2" s="134"/>
      <c r="U2" s="133" t="s">
        <v>8</v>
      </c>
      <c r="V2" s="134"/>
      <c r="W2" s="133" t="s">
        <v>9</v>
      </c>
      <c r="X2" s="134"/>
      <c r="Y2" s="137" t="s">
        <v>10</v>
      </c>
    </row>
    <row r="3" spans="1:25" s="13" customFormat="1" ht="30" customHeight="1">
      <c r="A3" s="65" t="s">
        <v>2</v>
      </c>
      <c r="B3" s="66" t="s">
        <v>3</v>
      </c>
      <c r="C3" s="66" t="s">
        <v>4</v>
      </c>
      <c r="D3" s="34" t="s">
        <v>11</v>
      </c>
      <c r="E3" s="34" t="s">
        <v>12</v>
      </c>
      <c r="F3" s="21"/>
      <c r="G3" s="140"/>
      <c r="H3" s="136"/>
      <c r="I3" s="136"/>
      <c r="J3" s="67" t="s">
        <v>13</v>
      </c>
      <c r="K3" s="67" t="s">
        <v>14</v>
      </c>
      <c r="L3" s="34" t="s">
        <v>15</v>
      </c>
      <c r="M3" s="34" t="s">
        <v>11</v>
      </c>
      <c r="N3" s="34" t="s">
        <v>12</v>
      </c>
      <c r="O3" s="21"/>
      <c r="P3" s="136"/>
      <c r="Q3" s="136"/>
      <c r="R3" s="136"/>
      <c r="S3" s="34" t="s">
        <v>11</v>
      </c>
      <c r="T3" s="34" t="s">
        <v>12</v>
      </c>
      <c r="U3" s="34" t="s">
        <v>13</v>
      </c>
      <c r="V3" s="34" t="s">
        <v>16</v>
      </c>
      <c r="W3" s="34" t="s">
        <v>13</v>
      </c>
      <c r="X3" s="34" t="s">
        <v>16</v>
      </c>
      <c r="Y3" s="137"/>
    </row>
    <row r="4" spans="1:25" s="14" customFormat="1" ht="25.05" customHeight="1">
      <c r="A4" s="138">
        <v>45624</v>
      </c>
      <c r="B4" s="118">
        <v>1</v>
      </c>
      <c r="C4" s="68" t="s">
        <v>17</v>
      </c>
      <c r="D4" s="68">
        <v>508</v>
      </c>
      <c r="E4" s="68">
        <v>1</v>
      </c>
      <c r="F4" s="31"/>
      <c r="G4" s="76">
        <v>45622</v>
      </c>
      <c r="H4" s="68">
        <v>8</v>
      </c>
      <c r="I4" s="76" t="s">
        <v>18</v>
      </c>
      <c r="J4" s="68" t="s">
        <v>19</v>
      </c>
      <c r="K4" s="68" t="s">
        <v>20</v>
      </c>
      <c r="L4" s="68"/>
      <c r="M4" s="104"/>
      <c r="N4" s="68"/>
      <c r="P4" s="76">
        <v>45624</v>
      </c>
      <c r="Q4" s="68">
        <v>8</v>
      </c>
      <c r="R4" s="85" t="s">
        <v>21</v>
      </c>
      <c r="S4" s="24"/>
      <c r="T4" s="24"/>
      <c r="U4" s="79" t="s">
        <v>22</v>
      </c>
      <c r="V4" s="24">
        <v>1</v>
      </c>
      <c r="W4" s="24"/>
      <c r="X4" s="29"/>
      <c r="Y4" s="137"/>
    </row>
    <row r="5" spans="1:25" s="14" customFormat="1" ht="25.05" customHeight="1">
      <c r="A5" s="138"/>
      <c r="B5" s="118">
        <v>1</v>
      </c>
      <c r="C5" s="68" t="s">
        <v>23</v>
      </c>
      <c r="D5" s="68">
        <v>515</v>
      </c>
      <c r="E5" s="68">
        <v>1</v>
      </c>
      <c r="F5" s="31"/>
      <c r="G5" s="141" t="s">
        <v>24</v>
      </c>
      <c r="H5" s="68">
        <v>8</v>
      </c>
      <c r="I5" s="104" t="s">
        <v>25</v>
      </c>
      <c r="J5" s="68"/>
      <c r="K5" s="87" t="s">
        <v>26</v>
      </c>
      <c r="L5" s="68"/>
      <c r="M5" s="104">
        <v>428</v>
      </c>
      <c r="N5" s="68">
        <v>1</v>
      </c>
      <c r="O5" s="30"/>
      <c r="P5" s="23"/>
      <c r="Q5" s="24"/>
      <c r="R5" s="24"/>
      <c r="S5" s="24"/>
      <c r="T5" s="24"/>
      <c r="U5" s="24"/>
      <c r="V5" s="82" t="s">
        <v>26</v>
      </c>
      <c r="W5" s="24"/>
      <c r="X5" s="29"/>
      <c r="Y5" s="137"/>
    </row>
    <row r="6" spans="1:25" s="14" customFormat="1" ht="25.05" customHeight="1">
      <c r="A6" s="138"/>
      <c r="B6" s="118">
        <v>1</v>
      </c>
      <c r="C6" s="68" t="s">
        <v>27</v>
      </c>
      <c r="D6" s="68">
        <v>511</v>
      </c>
      <c r="E6" s="68">
        <v>1</v>
      </c>
      <c r="F6" s="31"/>
      <c r="G6" s="142"/>
      <c r="H6" s="68">
        <v>7</v>
      </c>
      <c r="I6" s="104" t="s">
        <v>28</v>
      </c>
      <c r="J6" s="116"/>
      <c r="K6" s="116"/>
      <c r="L6" s="24"/>
      <c r="M6" s="104">
        <v>232</v>
      </c>
      <c r="N6" s="24">
        <v>1</v>
      </c>
      <c r="O6" s="30"/>
      <c r="P6" s="23"/>
      <c r="Q6" s="24"/>
      <c r="R6" s="24"/>
      <c r="S6" s="24"/>
      <c r="T6" s="24"/>
      <c r="U6" s="24"/>
      <c r="V6" s="24"/>
      <c r="W6" s="24"/>
      <c r="X6" s="29"/>
      <c r="Y6" s="137"/>
    </row>
    <row r="7" spans="1:25" s="14" customFormat="1" ht="25.05" customHeight="1">
      <c r="A7" s="138"/>
      <c r="B7" s="118">
        <v>1</v>
      </c>
      <c r="C7" s="68" t="s">
        <v>29</v>
      </c>
      <c r="D7" s="68">
        <v>517</v>
      </c>
      <c r="E7" s="68">
        <v>1</v>
      </c>
      <c r="F7" s="68"/>
      <c r="G7" s="143"/>
      <c r="H7" s="68">
        <v>8</v>
      </c>
      <c r="I7" s="104" t="s">
        <v>18</v>
      </c>
      <c r="J7" s="116"/>
      <c r="K7" s="116"/>
      <c r="L7" s="24"/>
      <c r="M7" s="104">
        <v>217</v>
      </c>
      <c r="N7" s="24">
        <v>1</v>
      </c>
      <c r="O7" s="30"/>
      <c r="P7" s="23"/>
      <c r="Q7" s="24"/>
      <c r="R7" s="24"/>
      <c r="S7" s="24"/>
      <c r="T7" s="24"/>
      <c r="U7" s="24"/>
      <c r="V7" s="24"/>
      <c r="W7" s="24"/>
      <c r="X7" s="29"/>
      <c r="Y7" s="137"/>
    </row>
    <row r="8" spans="1:25" s="14" customFormat="1" ht="25.05" customHeight="1">
      <c r="A8" s="48"/>
      <c r="B8" s="68"/>
      <c r="C8" s="68"/>
      <c r="D8" s="87" t="s">
        <v>30</v>
      </c>
      <c r="E8" s="87">
        <f>SUM(E4:E7)</f>
        <v>4</v>
      </c>
      <c r="F8" s="31"/>
      <c r="G8" s="56"/>
      <c r="H8" s="24"/>
      <c r="I8" s="76"/>
      <c r="J8" s="68"/>
      <c r="L8" s="24"/>
      <c r="M8" s="116"/>
      <c r="N8" s="82" t="s">
        <v>31</v>
      </c>
      <c r="O8" s="30"/>
      <c r="P8" s="23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48"/>
      <c r="B9" s="68"/>
      <c r="C9" s="68"/>
      <c r="D9" s="87" t="s">
        <v>32</v>
      </c>
      <c r="E9" s="87">
        <v>418</v>
      </c>
      <c r="F9" s="31"/>
      <c r="G9" s="56"/>
      <c r="H9" s="24"/>
      <c r="I9" s="116"/>
      <c r="J9" s="68"/>
      <c r="K9" s="38"/>
      <c r="L9" s="24"/>
      <c r="M9" s="116"/>
      <c r="N9" s="24"/>
      <c r="O9" s="30"/>
      <c r="P9" s="23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48"/>
      <c r="B10" s="68"/>
      <c r="C10" s="119"/>
      <c r="D10" s="87" t="s">
        <v>33</v>
      </c>
      <c r="E10" s="88">
        <f>E8/E9</f>
        <v>9.5693779904306199E-3</v>
      </c>
      <c r="F10" s="31"/>
      <c r="G10" s="56"/>
      <c r="H10" s="24"/>
      <c r="I10" s="116"/>
      <c r="J10" s="24"/>
      <c r="K10" s="38"/>
      <c r="L10" s="24"/>
      <c r="M10" s="116"/>
      <c r="N10" s="24"/>
      <c r="O10" s="30"/>
      <c r="P10" s="23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48"/>
      <c r="B11" s="68"/>
      <c r="C11" s="68"/>
      <c r="D11" s="68"/>
      <c r="E11" s="68"/>
      <c r="F11" s="31"/>
      <c r="G11" s="120"/>
      <c r="H11" s="24"/>
      <c r="I11" s="28"/>
      <c r="J11" s="24"/>
      <c r="K11" s="38"/>
      <c r="L11" s="24"/>
      <c r="M11" s="28"/>
      <c r="N11" s="24"/>
      <c r="O11" s="30"/>
      <c r="P11" s="23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4"/>
      <c r="D12" s="24"/>
      <c r="E12" s="24"/>
      <c r="F12" s="31"/>
      <c r="G12" s="121"/>
      <c r="H12" s="24"/>
      <c r="I12" s="24"/>
      <c r="J12" s="24"/>
      <c r="K12" s="38"/>
      <c r="L12" s="24"/>
      <c r="M12" s="24"/>
      <c r="N12" s="24"/>
      <c r="O12" s="30"/>
      <c r="P12" s="23"/>
      <c r="Q12" s="24"/>
      <c r="R12" s="24"/>
      <c r="S12" s="24"/>
      <c r="T12" s="24"/>
      <c r="U12" s="24"/>
      <c r="V12" s="24"/>
      <c r="W12" s="24"/>
      <c r="X12" s="29"/>
      <c r="Y12" s="137"/>
    </row>
    <row r="13" spans="1:25" s="14" customFormat="1" ht="25.05" customHeight="1">
      <c r="A13" s="23"/>
      <c r="B13" s="24"/>
      <c r="C13" s="25"/>
      <c r="D13" s="24"/>
      <c r="E13" s="24"/>
      <c r="F13" s="31"/>
      <c r="G13" s="121"/>
      <c r="H13" s="24"/>
      <c r="I13" s="24"/>
      <c r="J13" s="24"/>
      <c r="K13" s="38"/>
      <c r="L13" s="24"/>
      <c r="M13" s="24"/>
      <c r="N13" s="24"/>
      <c r="O13" s="31"/>
      <c r="P13" s="24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23"/>
      <c r="B14" s="24"/>
      <c r="C14" s="24"/>
      <c r="D14" s="24"/>
      <c r="E14" s="74"/>
      <c r="F14" s="31"/>
      <c r="G14" s="121"/>
      <c r="H14" s="24"/>
      <c r="I14" s="24"/>
      <c r="J14" s="24"/>
      <c r="K14" s="38"/>
      <c r="L14" s="24"/>
      <c r="M14" s="24"/>
      <c r="N14" s="24"/>
      <c r="O14" s="31"/>
      <c r="P14" s="24"/>
      <c r="Q14" s="24"/>
      <c r="R14" s="24"/>
      <c r="S14" s="24"/>
      <c r="T14" s="24"/>
      <c r="U14" s="24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31"/>
      <c r="G15" s="121"/>
      <c r="H15" s="24"/>
      <c r="I15" s="24"/>
      <c r="J15" s="24"/>
      <c r="K15" s="38"/>
      <c r="L15" s="24"/>
      <c r="M15" s="24"/>
      <c r="N15" s="24"/>
      <c r="O15" s="31"/>
      <c r="P15" s="24"/>
      <c r="Q15" s="24"/>
      <c r="R15" s="24"/>
      <c r="S15" s="24"/>
      <c r="T15" s="24"/>
      <c r="U15" s="24"/>
      <c r="V15" s="24"/>
      <c r="W15" s="24"/>
      <c r="X15" s="24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12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23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12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23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122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23"/>
      <c r="Y18" s="46"/>
    </row>
    <row r="19" spans="1:25" s="14" customFormat="1" ht="25.05" customHeight="1">
      <c r="G19" s="117"/>
      <c r="H19" s="16"/>
      <c r="I19" s="16"/>
      <c r="J19" s="16"/>
      <c r="K19" s="16"/>
      <c r="L19" s="16"/>
      <c r="M19" s="16"/>
      <c r="N19" s="16"/>
      <c r="S19" s="16"/>
      <c r="T19" s="16"/>
      <c r="U19" s="16"/>
      <c r="V19" s="16"/>
      <c r="W19" s="16"/>
      <c r="X19" s="123"/>
      <c r="Y19" s="46"/>
    </row>
    <row r="20" spans="1:25" s="14" customFormat="1" ht="25.05" customHeight="1">
      <c r="G20" s="117"/>
      <c r="H20" s="16"/>
      <c r="I20" s="16"/>
      <c r="J20" s="16"/>
      <c r="K20" s="16"/>
      <c r="L20" s="16"/>
      <c r="M20" s="16"/>
      <c r="N20" s="16"/>
      <c r="S20" s="16"/>
      <c r="T20" s="16"/>
      <c r="U20" s="16"/>
      <c r="V20" s="16"/>
      <c r="W20" s="16"/>
      <c r="X20" s="123"/>
      <c r="Y20" s="46"/>
    </row>
    <row r="21" spans="1:25" s="14" customFormat="1" ht="25.05" customHeight="1">
      <c r="G21" s="117"/>
      <c r="H21" s="16"/>
      <c r="I21" s="16"/>
      <c r="J21" s="16"/>
      <c r="K21" s="16"/>
      <c r="L21" s="16"/>
      <c r="M21" s="16"/>
      <c r="N21" s="16"/>
      <c r="S21" s="16"/>
      <c r="T21" s="16"/>
      <c r="U21" s="16"/>
      <c r="V21" s="16"/>
      <c r="W21" s="16"/>
      <c r="X21" s="123"/>
      <c r="Y21" s="46"/>
    </row>
    <row r="22" spans="1:25" s="14" customFormat="1" ht="25.05" customHeight="1">
      <c r="G22" s="117"/>
      <c r="H22" s="16"/>
      <c r="I22" s="16"/>
      <c r="J22" s="16"/>
      <c r="K22" s="16"/>
      <c r="L22" s="16"/>
      <c r="M22" s="16"/>
      <c r="N22" s="16"/>
      <c r="S22" s="16"/>
      <c r="T22" s="16"/>
      <c r="U22" s="16"/>
      <c r="V22" s="16"/>
      <c r="W22" s="16"/>
      <c r="X22" s="123"/>
      <c r="Y22" s="46"/>
    </row>
    <row r="23" spans="1:25" s="14" customFormat="1" ht="25.05" customHeight="1">
      <c r="G23" s="117"/>
      <c r="H23" s="16"/>
      <c r="I23" s="16"/>
      <c r="J23" s="16"/>
      <c r="K23" s="16"/>
      <c r="L23" s="16"/>
      <c r="M23" s="16"/>
      <c r="N23" s="16"/>
      <c r="S23" s="16"/>
      <c r="T23" s="16"/>
      <c r="U23" s="16"/>
      <c r="V23" s="16"/>
      <c r="W23" s="16"/>
      <c r="X23" s="123"/>
      <c r="Y23" s="46"/>
    </row>
    <row r="24" spans="1:25" s="14" customFormat="1" ht="25.05" customHeight="1">
      <c r="G24" s="117"/>
      <c r="H24" s="16"/>
      <c r="I24" s="16"/>
      <c r="J24" s="16"/>
      <c r="K24" s="16"/>
      <c r="L24" s="16"/>
      <c r="M24" s="16"/>
      <c r="N24" s="16"/>
      <c r="S24" s="16"/>
      <c r="T24" s="16"/>
      <c r="U24" s="16"/>
      <c r="V24" s="16"/>
      <c r="W24" s="16"/>
      <c r="X24" s="123"/>
      <c r="Y24" s="46"/>
    </row>
    <row r="25" spans="1:25" s="14" customFormat="1" ht="25.05" customHeight="1">
      <c r="G25" s="117"/>
      <c r="H25" s="16"/>
      <c r="I25" s="16"/>
      <c r="J25" s="16"/>
      <c r="K25" s="16"/>
      <c r="L25" s="16"/>
      <c r="M25" s="16"/>
      <c r="N25" s="16"/>
      <c r="S25" s="16"/>
      <c r="T25" s="16"/>
      <c r="U25" s="16"/>
      <c r="V25" s="16"/>
      <c r="W25" s="16"/>
      <c r="X25" s="123"/>
      <c r="Y25" s="46"/>
    </row>
    <row r="26" spans="1:25" s="14" customFormat="1" ht="25.05" customHeight="1">
      <c r="G26" s="117"/>
      <c r="H26" s="16"/>
      <c r="I26" s="16"/>
      <c r="J26" s="16"/>
      <c r="K26" s="16"/>
      <c r="L26" s="16"/>
      <c r="M26" s="16"/>
      <c r="N26" s="16"/>
      <c r="S26" s="16"/>
      <c r="T26" s="16"/>
      <c r="U26" s="16"/>
      <c r="V26" s="16"/>
      <c r="W26" s="16"/>
      <c r="X26" s="16"/>
    </row>
    <row r="27" spans="1:25" s="14" customFormat="1" ht="25.05" customHeight="1">
      <c r="G27" s="117"/>
      <c r="H27" s="16"/>
      <c r="I27" s="16"/>
      <c r="J27" s="16"/>
      <c r="K27" s="16"/>
      <c r="L27" s="16"/>
      <c r="M27" s="16"/>
      <c r="N27" s="16"/>
      <c r="S27" s="16"/>
      <c r="T27" s="16"/>
      <c r="U27" s="16"/>
      <c r="V27" s="16"/>
      <c r="W27" s="16"/>
      <c r="X27" s="16"/>
    </row>
    <row r="28" spans="1:25" s="14" customFormat="1" ht="25.05" customHeight="1">
      <c r="G28" s="117"/>
      <c r="H28" s="16"/>
      <c r="I28" s="16"/>
      <c r="J28" s="16"/>
      <c r="K28" s="16"/>
      <c r="L28" s="16"/>
      <c r="M28" s="16"/>
      <c r="N28" s="16"/>
      <c r="S28" s="16"/>
      <c r="T28" s="16"/>
      <c r="U28" s="16"/>
      <c r="V28" s="16"/>
      <c r="W28" s="16"/>
      <c r="X28" s="16"/>
    </row>
    <row r="29" spans="1:25" s="14" customFormat="1" ht="25.05" customHeight="1">
      <c r="G29" s="117"/>
      <c r="H29" s="16"/>
      <c r="I29" s="16"/>
      <c r="J29" s="16"/>
      <c r="K29" s="16"/>
      <c r="L29" s="16"/>
      <c r="M29" s="16"/>
      <c r="N29" s="16"/>
      <c r="S29" s="16"/>
      <c r="T29" s="16"/>
      <c r="U29" s="16"/>
      <c r="V29" s="16"/>
      <c r="W29" s="16"/>
      <c r="X29" s="16"/>
    </row>
    <row r="30" spans="1:25" s="14" customFormat="1" ht="25.05" customHeight="1">
      <c r="G30" s="117"/>
      <c r="H30" s="16"/>
      <c r="I30" s="16"/>
      <c r="J30" s="16"/>
      <c r="K30" s="16"/>
      <c r="L30" s="16"/>
      <c r="M30" s="16"/>
      <c r="N30" s="16"/>
      <c r="S30" s="16"/>
      <c r="T30" s="16"/>
      <c r="U30" s="16"/>
      <c r="V30" s="16"/>
      <c r="W30" s="16"/>
      <c r="X30" s="16"/>
    </row>
    <row r="31" spans="1:25" s="14" customFormat="1" ht="25.05" customHeight="1">
      <c r="G31" s="117"/>
      <c r="H31" s="16"/>
      <c r="I31" s="16"/>
      <c r="J31" s="16"/>
      <c r="K31" s="16"/>
      <c r="L31" s="16"/>
      <c r="M31" s="16"/>
      <c r="N31" s="16"/>
      <c r="S31" s="16"/>
      <c r="T31" s="16"/>
      <c r="U31" s="16"/>
      <c r="V31" s="16"/>
      <c r="W31" s="16"/>
      <c r="X31" s="16"/>
    </row>
    <row r="32" spans="1:25" s="14" customFormat="1" ht="25.05" customHeight="1">
      <c r="G32" s="117"/>
      <c r="H32" s="16"/>
      <c r="I32" s="16"/>
      <c r="J32" s="16"/>
      <c r="K32" s="16"/>
      <c r="L32" s="16"/>
      <c r="M32" s="16"/>
      <c r="N32" s="16"/>
      <c r="S32" s="16"/>
      <c r="T32" s="16"/>
      <c r="U32" s="16"/>
      <c r="V32" s="16"/>
      <c r="W32" s="16"/>
      <c r="X32" s="16"/>
    </row>
    <row r="33" spans="7:24" s="14" customFormat="1" ht="25.05" customHeight="1">
      <c r="G33" s="117"/>
      <c r="H33" s="16"/>
      <c r="I33" s="16"/>
      <c r="J33" s="16"/>
      <c r="K33" s="16"/>
      <c r="L33" s="16"/>
      <c r="M33" s="16"/>
      <c r="N33" s="16"/>
      <c r="S33" s="16"/>
      <c r="T33" s="16"/>
      <c r="U33" s="16"/>
      <c r="V33" s="16"/>
      <c r="W33" s="16"/>
      <c r="X33" s="16"/>
    </row>
    <row r="34" spans="7:24" s="14" customFormat="1" ht="25.05" customHeight="1">
      <c r="G34" s="117"/>
      <c r="H34" s="16"/>
      <c r="I34" s="16"/>
      <c r="J34" s="16"/>
      <c r="K34" s="16"/>
      <c r="L34" s="16"/>
      <c r="M34" s="16"/>
      <c r="N34" s="16"/>
      <c r="S34" s="16"/>
      <c r="T34" s="16"/>
      <c r="U34" s="16"/>
      <c r="V34" s="16"/>
      <c r="W34" s="16"/>
      <c r="X34" s="16"/>
    </row>
    <row r="35" spans="7:24" s="14" customFormat="1" ht="25.05" customHeight="1">
      <c r="G35" s="117"/>
      <c r="H35" s="16"/>
      <c r="I35" s="16"/>
      <c r="J35" s="16"/>
      <c r="K35" s="16"/>
      <c r="L35" s="16"/>
      <c r="M35" s="16"/>
      <c r="N35" s="16"/>
      <c r="S35" s="16"/>
      <c r="T35" s="16"/>
      <c r="U35" s="16"/>
      <c r="V35" s="16"/>
      <c r="W35" s="16"/>
      <c r="X35" s="16"/>
    </row>
    <row r="36" spans="7:24" s="14" customFormat="1" ht="25.05" customHeight="1">
      <c r="G36" s="117"/>
      <c r="H36" s="16"/>
      <c r="I36" s="16"/>
      <c r="J36" s="16"/>
      <c r="K36" s="16"/>
      <c r="L36" s="16"/>
      <c r="M36" s="16"/>
      <c r="N36" s="16"/>
      <c r="S36" s="16"/>
      <c r="T36" s="16"/>
      <c r="U36" s="16"/>
      <c r="V36" s="16"/>
      <c r="W36" s="16"/>
      <c r="X36" s="16"/>
    </row>
    <row r="37" spans="7:24" s="14" customFormat="1" ht="25.05" customHeight="1">
      <c r="G37" s="117"/>
      <c r="H37" s="16"/>
      <c r="I37" s="16"/>
      <c r="J37" s="16"/>
      <c r="K37" s="16"/>
      <c r="L37" s="16"/>
      <c r="M37" s="16"/>
      <c r="N37" s="16"/>
      <c r="S37" s="16"/>
      <c r="T37" s="16"/>
      <c r="U37" s="16"/>
      <c r="V37" s="16"/>
      <c r="W37" s="16"/>
      <c r="X37" s="16"/>
    </row>
    <row r="38" spans="7:24" s="14" customFormat="1" ht="25.05" customHeight="1">
      <c r="G38" s="117"/>
      <c r="H38" s="16"/>
      <c r="I38" s="16"/>
      <c r="J38" s="16"/>
      <c r="K38" s="16"/>
      <c r="L38" s="16"/>
      <c r="M38" s="16"/>
      <c r="N38" s="16"/>
      <c r="S38" s="16"/>
      <c r="T38" s="16"/>
      <c r="U38" s="16"/>
      <c r="V38" s="16"/>
      <c r="W38" s="16"/>
      <c r="X38" s="16"/>
    </row>
    <row r="39" spans="7:24" s="14" customFormat="1" ht="25.05" customHeight="1">
      <c r="G39" s="117"/>
      <c r="H39" s="16"/>
      <c r="I39" s="16"/>
      <c r="J39" s="16"/>
      <c r="K39" s="16"/>
      <c r="L39" s="16"/>
      <c r="M39" s="16"/>
      <c r="N39" s="16"/>
      <c r="S39" s="16"/>
      <c r="T39" s="16"/>
      <c r="U39" s="16"/>
      <c r="V39" s="16"/>
      <c r="W39" s="16"/>
      <c r="X39" s="16"/>
    </row>
    <row r="40" spans="7:24" s="14" customFormat="1" ht="25.05" customHeight="1">
      <c r="G40" s="117"/>
      <c r="H40" s="16"/>
      <c r="I40" s="16"/>
      <c r="J40" s="16"/>
      <c r="K40" s="16"/>
      <c r="L40" s="16"/>
      <c r="M40" s="16"/>
      <c r="N40" s="16"/>
      <c r="S40" s="16"/>
      <c r="T40" s="16"/>
      <c r="U40" s="16"/>
      <c r="V40" s="16"/>
      <c r="W40" s="16"/>
      <c r="X40" s="16"/>
    </row>
    <row r="41" spans="7:24" s="14" customFormat="1" ht="25.05" customHeight="1">
      <c r="G41" s="117"/>
      <c r="H41" s="16"/>
      <c r="I41" s="16"/>
      <c r="J41" s="16"/>
      <c r="K41" s="16"/>
      <c r="L41" s="16"/>
      <c r="M41" s="16"/>
      <c r="N41" s="16"/>
      <c r="S41" s="16"/>
      <c r="T41" s="16"/>
      <c r="U41" s="16"/>
      <c r="V41" s="16"/>
      <c r="W41" s="16"/>
      <c r="X41" s="16"/>
    </row>
    <row r="42" spans="7:24" s="14" customFormat="1" ht="25.05" customHeight="1">
      <c r="G42" s="117"/>
      <c r="H42" s="16"/>
      <c r="I42" s="16"/>
      <c r="J42" s="16"/>
      <c r="K42" s="16"/>
      <c r="L42" s="16"/>
      <c r="M42" s="16"/>
      <c r="N42" s="16"/>
      <c r="S42" s="16"/>
      <c r="T42" s="16"/>
      <c r="U42" s="16"/>
      <c r="V42" s="16"/>
      <c r="W42" s="16"/>
      <c r="X42" s="16"/>
    </row>
    <row r="43" spans="7:24" s="14" customFormat="1" ht="25.05" customHeight="1">
      <c r="G43" s="117"/>
      <c r="H43" s="16"/>
      <c r="I43" s="16"/>
      <c r="J43" s="16"/>
      <c r="K43" s="16"/>
      <c r="L43" s="16"/>
      <c r="M43" s="16"/>
      <c r="N43" s="16"/>
      <c r="S43" s="16"/>
      <c r="T43" s="16"/>
      <c r="U43" s="16"/>
      <c r="V43" s="16"/>
      <c r="W43" s="16"/>
      <c r="X43" s="16"/>
    </row>
    <row r="44" spans="7:24" s="14" customFormat="1" ht="25.05" customHeight="1">
      <c r="G44" s="117"/>
      <c r="H44" s="16"/>
      <c r="I44" s="16"/>
      <c r="J44" s="16"/>
      <c r="K44" s="16"/>
      <c r="L44" s="16"/>
      <c r="M44" s="16"/>
      <c r="N44" s="16"/>
      <c r="S44" s="16"/>
      <c r="T44" s="16"/>
      <c r="U44" s="16"/>
      <c r="V44" s="16"/>
      <c r="W44" s="16"/>
      <c r="X44" s="16"/>
    </row>
    <row r="45" spans="7:24" s="14" customFormat="1" ht="25.05" customHeight="1">
      <c r="G45" s="117"/>
      <c r="H45" s="16"/>
      <c r="I45" s="16"/>
      <c r="J45" s="16"/>
      <c r="K45" s="16"/>
      <c r="L45" s="16"/>
      <c r="M45" s="16"/>
      <c r="N45" s="16"/>
      <c r="S45" s="16"/>
      <c r="T45" s="16"/>
      <c r="U45" s="16"/>
      <c r="V45" s="16"/>
      <c r="W45" s="16"/>
      <c r="X45" s="16"/>
    </row>
    <row r="46" spans="7:24" s="14" customFormat="1" ht="25.05" customHeight="1">
      <c r="G46" s="117"/>
      <c r="H46" s="16"/>
      <c r="I46" s="16"/>
      <c r="J46" s="16"/>
      <c r="K46" s="16"/>
      <c r="L46" s="16"/>
      <c r="M46" s="16"/>
      <c r="N46" s="16"/>
      <c r="S46" s="16"/>
      <c r="T46" s="16"/>
      <c r="U46" s="16"/>
      <c r="V46" s="16"/>
      <c r="W46" s="16"/>
      <c r="X46" s="16"/>
    </row>
    <row r="47" spans="7:24" s="14" customFormat="1" ht="25.05" customHeight="1">
      <c r="G47" s="117"/>
      <c r="H47" s="16"/>
      <c r="I47" s="16"/>
      <c r="J47" s="16"/>
      <c r="K47" s="16"/>
      <c r="L47" s="16"/>
      <c r="M47" s="16"/>
      <c r="N47" s="16"/>
      <c r="S47" s="16"/>
      <c r="T47" s="16"/>
      <c r="U47" s="16"/>
      <c r="V47" s="16"/>
      <c r="W47" s="16"/>
      <c r="X47" s="16"/>
    </row>
  </sheetData>
  <mergeCells count="16">
    <mergeCell ref="Y2:Y16"/>
    <mergeCell ref="A4:A7"/>
    <mergeCell ref="G2:G3"/>
    <mergeCell ref="G5:G7"/>
    <mergeCell ref="H2:H3"/>
    <mergeCell ref="I2:I3"/>
    <mergeCell ref="A1:W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N13" sqref="N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6" customWidth="1"/>
    <col min="8" max="8" width="8.109375" style="16" customWidth="1"/>
    <col min="9" max="9" width="12.88671875" style="16" customWidth="1"/>
    <col min="10" max="10" width="10.21875" style="16" customWidth="1"/>
    <col min="11" max="11" width="12.5546875" style="16" customWidth="1"/>
    <col min="12" max="12" width="11.88671875" style="16" customWidth="1"/>
    <col min="13" max="13" width="8.44140625" style="16" customWidth="1"/>
    <col min="14" max="14" width="12.109375" style="16" customWidth="1"/>
    <col min="15" max="15" width="2.6640625" style="16" customWidth="1"/>
    <col min="16" max="16" width="6.6640625" style="16" customWidth="1"/>
    <col min="17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88671875" style="16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45"/>
      <c r="Y1" s="45"/>
    </row>
    <row r="2" spans="1:25" s="12" customFormat="1" ht="39" customHeight="1">
      <c r="A2" s="144" t="s">
        <v>35</v>
      </c>
      <c r="B2" s="144"/>
      <c r="C2" s="144"/>
      <c r="D2" s="144"/>
      <c r="E2" s="144"/>
      <c r="F2" s="17"/>
      <c r="G2" s="135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65" t="s">
        <v>2</v>
      </c>
      <c r="B3" s="66" t="s">
        <v>3</v>
      </c>
      <c r="C3" s="66" t="s">
        <v>4</v>
      </c>
      <c r="D3" s="34" t="s">
        <v>11</v>
      </c>
      <c r="E3" s="34" t="s">
        <v>12</v>
      </c>
      <c r="F3" s="21"/>
      <c r="G3" s="136"/>
      <c r="H3" s="136"/>
      <c r="I3" s="136"/>
      <c r="J3" s="67" t="s">
        <v>13</v>
      </c>
      <c r="K3" s="75" t="s">
        <v>14</v>
      </c>
      <c r="L3" s="34" t="s">
        <v>15</v>
      </c>
      <c r="M3" s="34" t="s">
        <v>11</v>
      </c>
      <c r="N3" s="34" t="s">
        <v>12</v>
      </c>
      <c r="P3" s="146"/>
      <c r="Q3" s="146"/>
      <c r="R3" s="146"/>
      <c r="S3" s="34" t="s">
        <v>11</v>
      </c>
      <c r="T3" s="34" t="s">
        <v>12</v>
      </c>
      <c r="U3" s="34" t="s">
        <v>13</v>
      </c>
      <c r="V3" s="34" t="s">
        <v>16</v>
      </c>
      <c r="W3" s="34" t="s">
        <v>13</v>
      </c>
      <c r="X3" s="34" t="s">
        <v>16</v>
      </c>
      <c r="Y3" s="137"/>
    </row>
    <row r="4" spans="1:25" s="14" customFormat="1" ht="25.05" customHeight="1">
      <c r="A4" s="113"/>
      <c r="B4" s="114"/>
      <c r="C4" s="113"/>
      <c r="D4" s="114"/>
      <c r="E4" s="114"/>
      <c r="G4" s="141" t="s">
        <v>24</v>
      </c>
      <c r="H4" s="28">
        <v>2</v>
      </c>
      <c r="I4" s="104" t="s">
        <v>36</v>
      </c>
      <c r="J4" s="24"/>
      <c r="K4" s="43"/>
      <c r="L4" s="24"/>
      <c r="M4" s="104">
        <v>132</v>
      </c>
      <c r="N4" s="24">
        <v>1</v>
      </c>
      <c r="P4" s="24"/>
      <c r="Q4" s="24"/>
      <c r="R4" s="24"/>
      <c r="S4" s="24"/>
      <c r="T4" s="24"/>
      <c r="U4" s="24"/>
      <c r="V4" s="24"/>
      <c r="W4" s="24"/>
      <c r="X4" s="29"/>
      <c r="Y4" s="137"/>
    </row>
    <row r="5" spans="1:25" s="14" customFormat="1" ht="25.05" customHeight="1">
      <c r="A5" s="115"/>
      <c r="B5" s="115"/>
      <c r="C5" s="115"/>
      <c r="D5" s="72"/>
      <c r="E5" s="72"/>
      <c r="G5" s="142"/>
      <c r="H5" s="28">
        <v>2</v>
      </c>
      <c r="I5" s="104" t="s">
        <v>37</v>
      </c>
      <c r="J5" s="24"/>
      <c r="K5" s="43"/>
      <c r="L5" s="24"/>
      <c r="M5" s="104">
        <v>242</v>
      </c>
      <c r="N5" s="24">
        <v>1</v>
      </c>
      <c r="P5" s="24"/>
      <c r="Q5" s="24"/>
      <c r="R5" s="24"/>
      <c r="S5" s="24"/>
      <c r="T5" s="24"/>
      <c r="U5" s="24"/>
      <c r="V5" s="24"/>
      <c r="W5" s="24"/>
      <c r="X5" s="29"/>
      <c r="Y5" s="137"/>
    </row>
    <row r="6" spans="1:25" s="14" customFormat="1" ht="25.05" customHeight="1">
      <c r="A6" s="89"/>
      <c r="B6" s="68"/>
      <c r="C6" s="28"/>
      <c r="D6" s="68"/>
      <c r="E6" s="68"/>
      <c r="F6" s="31"/>
      <c r="G6" s="143"/>
      <c r="H6" s="28">
        <v>2</v>
      </c>
      <c r="I6" s="104" t="s">
        <v>38</v>
      </c>
      <c r="J6" s="24"/>
      <c r="K6" s="43"/>
      <c r="L6" s="24"/>
      <c r="M6" s="104">
        <v>432</v>
      </c>
      <c r="N6" s="24">
        <v>1</v>
      </c>
      <c r="P6" s="24"/>
      <c r="Q6" s="24"/>
      <c r="R6" s="24"/>
      <c r="S6" s="24"/>
      <c r="T6" s="24"/>
      <c r="U6" s="24"/>
      <c r="V6" s="24"/>
      <c r="W6" s="24"/>
      <c r="X6" s="29"/>
      <c r="Y6" s="137"/>
    </row>
    <row r="7" spans="1:25" s="14" customFormat="1" ht="25.05" customHeight="1">
      <c r="A7" s="89"/>
      <c r="B7" s="68"/>
      <c r="C7" s="24"/>
      <c r="D7" s="68"/>
      <c r="E7" s="73"/>
      <c r="F7" s="31"/>
      <c r="G7" s="99"/>
      <c r="H7" s="24"/>
      <c r="I7" s="104"/>
      <c r="J7" s="24"/>
      <c r="K7" s="43"/>
      <c r="L7" s="24"/>
      <c r="M7" s="104"/>
      <c r="N7" s="24"/>
      <c r="P7" s="24"/>
      <c r="Q7" s="24"/>
      <c r="R7" s="24"/>
      <c r="S7" s="24"/>
      <c r="T7" s="24"/>
      <c r="U7" s="24"/>
      <c r="V7" s="24"/>
      <c r="W7" s="24"/>
      <c r="X7" s="29"/>
      <c r="Y7" s="137"/>
    </row>
    <row r="8" spans="1:25" s="14" customFormat="1" ht="25.05" customHeight="1">
      <c r="A8" s="23"/>
      <c r="B8" s="24"/>
      <c r="C8" s="24"/>
      <c r="D8" s="24"/>
      <c r="E8" s="74"/>
      <c r="F8" s="31"/>
      <c r="G8" s="99"/>
      <c r="H8" s="24"/>
      <c r="I8" s="116"/>
      <c r="J8" s="24"/>
      <c r="K8" s="43"/>
      <c r="L8" s="24"/>
      <c r="M8" s="116"/>
      <c r="N8" s="124" t="s">
        <v>130</v>
      </c>
      <c r="P8" s="24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23"/>
      <c r="B9" s="24"/>
      <c r="C9" s="24"/>
      <c r="D9" s="24"/>
      <c r="E9" s="24"/>
      <c r="F9" s="31"/>
      <c r="G9" s="99"/>
      <c r="H9" s="24"/>
      <c r="I9" s="24"/>
      <c r="J9" s="24"/>
      <c r="K9" s="43"/>
      <c r="L9" s="24"/>
      <c r="M9" s="24"/>
      <c r="N9" s="24"/>
      <c r="P9" s="24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23"/>
      <c r="B10" s="24"/>
      <c r="C10" s="24"/>
      <c r="D10" s="24"/>
      <c r="E10" s="74"/>
      <c r="F10" s="31"/>
      <c r="G10" s="23"/>
      <c r="H10" s="24"/>
      <c r="I10" s="24"/>
      <c r="J10" s="24"/>
      <c r="K10" s="43"/>
      <c r="L10" s="24"/>
      <c r="M10" s="24"/>
      <c r="N10" s="24"/>
      <c r="P10" s="24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23"/>
      <c r="B11" s="24"/>
      <c r="C11" s="24"/>
      <c r="D11" s="24"/>
      <c r="E11" s="24"/>
      <c r="F11" s="31"/>
      <c r="G11" s="23"/>
      <c r="H11" s="24"/>
      <c r="I11" s="24"/>
      <c r="J11" s="24"/>
      <c r="K11" s="43"/>
      <c r="L11" s="24"/>
      <c r="M11" s="24"/>
      <c r="N11" s="24"/>
      <c r="P11" s="24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4"/>
      <c r="D12" s="24"/>
      <c r="E12" s="24"/>
      <c r="F12" s="31"/>
      <c r="G12" s="23"/>
      <c r="H12" s="24"/>
      <c r="I12" s="24"/>
      <c r="J12" s="24"/>
      <c r="K12" s="43"/>
      <c r="L12" s="24"/>
      <c r="M12" s="24"/>
      <c r="N12" s="24"/>
      <c r="P12" s="24"/>
      <c r="Q12" s="24"/>
      <c r="R12" s="24"/>
      <c r="S12" s="24"/>
      <c r="T12" s="24"/>
      <c r="U12" s="24"/>
      <c r="V12" s="24"/>
      <c r="W12" s="24"/>
      <c r="X12" s="29"/>
      <c r="Y12" s="137"/>
    </row>
    <row r="13" spans="1:25" s="14" customFormat="1" ht="25.05" customHeight="1">
      <c r="A13" s="23"/>
      <c r="B13" s="24"/>
      <c r="C13" s="25"/>
      <c r="D13" s="24"/>
      <c r="E13" s="24"/>
      <c r="F13" s="31"/>
      <c r="G13" s="24"/>
      <c r="H13" s="24"/>
      <c r="I13" s="24"/>
      <c r="J13" s="24"/>
      <c r="K13" s="43"/>
      <c r="L13" s="24"/>
      <c r="M13" s="24"/>
      <c r="N13" s="24"/>
      <c r="P13" s="24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23"/>
      <c r="B14" s="24"/>
      <c r="C14" s="24"/>
      <c r="D14" s="24"/>
      <c r="E14" s="24"/>
      <c r="F14" s="31"/>
      <c r="G14" s="24"/>
      <c r="H14" s="24"/>
      <c r="I14" s="24"/>
      <c r="J14" s="24"/>
      <c r="K14" s="43"/>
      <c r="L14" s="24"/>
      <c r="M14" s="24"/>
      <c r="N14" s="24"/>
      <c r="P14" s="24"/>
      <c r="Q14" s="24"/>
      <c r="R14" s="24"/>
      <c r="S14" s="24"/>
      <c r="T14" s="24"/>
      <c r="U14" s="24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31"/>
      <c r="G15" s="24"/>
      <c r="H15" s="24"/>
      <c r="I15" s="24"/>
      <c r="J15" s="24"/>
      <c r="K15" s="43"/>
      <c r="L15" s="24"/>
      <c r="M15" s="24"/>
      <c r="N15" s="24"/>
      <c r="P15" s="24"/>
      <c r="Q15" s="24"/>
      <c r="R15" s="24"/>
      <c r="S15" s="24"/>
      <c r="T15" s="24"/>
      <c r="U15" s="24"/>
      <c r="V15" s="24"/>
      <c r="W15" s="24"/>
      <c r="X15" s="24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5">
    <mergeCell ref="Y2:Y16"/>
    <mergeCell ref="G4:G6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K17" sqref="K1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6" customWidth="1"/>
    <col min="8" max="8" width="8.109375" style="16" customWidth="1"/>
    <col min="9" max="9" width="19.44140625" style="16" customWidth="1"/>
    <col min="10" max="10" width="10.77734375" style="16" customWidth="1"/>
    <col min="11" max="11" width="13.6640625" style="16" customWidth="1"/>
    <col min="12" max="13" width="11.109375" style="16" customWidth="1"/>
    <col min="14" max="14" width="11.44140625" style="16" customWidth="1"/>
    <col min="15" max="15" width="3.21875" style="16" customWidth="1"/>
    <col min="16" max="16" width="11.44140625" style="15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21875" style="16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44" t="s">
        <v>41</v>
      </c>
      <c r="B2" s="144"/>
      <c r="C2" s="144"/>
      <c r="D2" s="144"/>
      <c r="E2" s="144"/>
      <c r="F2" s="17"/>
      <c r="G2" s="135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7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65" t="s">
        <v>2</v>
      </c>
      <c r="B3" s="66" t="s">
        <v>3</v>
      </c>
      <c r="C3" s="66" t="s">
        <v>4</v>
      </c>
      <c r="D3" s="34" t="s">
        <v>11</v>
      </c>
      <c r="E3" s="34" t="s">
        <v>12</v>
      </c>
      <c r="F3" s="21"/>
      <c r="G3" s="136"/>
      <c r="H3" s="136"/>
      <c r="I3" s="136"/>
      <c r="J3" s="67" t="s">
        <v>13</v>
      </c>
      <c r="K3" s="75" t="s">
        <v>14</v>
      </c>
      <c r="L3" s="34" t="s">
        <v>15</v>
      </c>
      <c r="M3" s="34" t="s">
        <v>11</v>
      </c>
      <c r="N3" s="34" t="s">
        <v>12</v>
      </c>
      <c r="P3" s="147"/>
      <c r="Q3" s="146"/>
      <c r="R3" s="146"/>
      <c r="S3" s="34" t="s">
        <v>11</v>
      </c>
      <c r="T3" s="34" t="s">
        <v>12</v>
      </c>
      <c r="U3" s="34" t="s">
        <v>13</v>
      </c>
      <c r="V3" s="34" t="s">
        <v>16</v>
      </c>
      <c r="W3" s="34" t="s">
        <v>13</v>
      </c>
      <c r="X3" s="34" t="s">
        <v>16</v>
      </c>
      <c r="Y3" s="137"/>
    </row>
    <row r="4" spans="1:25" s="14" customFormat="1" ht="25.05" customHeight="1">
      <c r="A4" s="76">
        <v>45621</v>
      </c>
      <c r="B4" s="151">
        <v>3</v>
      </c>
      <c r="C4" s="68" t="s">
        <v>42</v>
      </c>
      <c r="D4" s="68">
        <v>340</v>
      </c>
      <c r="E4" s="68">
        <v>1</v>
      </c>
      <c r="F4" s="31"/>
      <c r="G4" s="154" t="s">
        <v>43</v>
      </c>
      <c r="H4" s="28">
        <v>3</v>
      </c>
      <c r="I4" s="105"/>
      <c r="J4" s="39"/>
      <c r="K4" s="39"/>
      <c r="L4" s="90"/>
      <c r="M4" s="28">
        <v>408</v>
      </c>
      <c r="N4" s="110">
        <v>1</v>
      </c>
      <c r="P4" s="29">
        <v>45623</v>
      </c>
      <c r="Q4" s="24"/>
      <c r="R4" s="24"/>
      <c r="S4" s="24">
        <v>502</v>
      </c>
      <c r="T4" s="24">
        <v>1</v>
      </c>
      <c r="U4" s="24"/>
      <c r="V4" s="24"/>
      <c r="W4" s="24"/>
      <c r="X4" s="29"/>
      <c r="Y4" s="137"/>
    </row>
    <row r="5" spans="1:25" s="14" customFormat="1" ht="25.05" customHeight="1">
      <c r="A5" s="148">
        <v>45623</v>
      </c>
      <c r="B5" s="152"/>
      <c r="C5" s="68" t="s">
        <v>44</v>
      </c>
      <c r="D5" s="68">
        <v>247</v>
      </c>
      <c r="E5" s="68">
        <v>1</v>
      </c>
      <c r="F5" s="31"/>
      <c r="G5" s="154"/>
      <c r="H5" s="28">
        <v>3</v>
      </c>
      <c r="I5" s="105"/>
      <c r="J5" s="39"/>
      <c r="K5" s="39"/>
      <c r="L5" s="39"/>
      <c r="M5" s="28">
        <v>420</v>
      </c>
      <c r="N5" s="28">
        <v>1</v>
      </c>
      <c r="P5" s="29">
        <v>45623</v>
      </c>
      <c r="Q5" s="24"/>
      <c r="R5" s="24"/>
      <c r="S5" s="24">
        <v>507</v>
      </c>
      <c r="T5" s="24">
        <v>1</v>
      </c>
      <c r="U5" s="24"/>
      <c r="V5" s="24"/>
      <c r="W5" s="24"/>
      <c r="X5" s="29"/>
      <c r="Y5" s="137"/>
    </row>
    <row r="6" spans="1:25" s="14" customFormat="1" ht="25.05" customHeight="1">
      <c r="A6" s="149"/>
      <c r="B6" s="152"/>
      <c r="C6" s="68" t="s">
        <v>45</v>
      </c>
      <c r="D6" s="68">
        <v>409</v>
      </c>
      <c r="E6" s="68">
        <v>1</v>
      </c>
      <c r="F6" s="31"/>
      <c r="G6" s="154"/>
      <c r="H6" s="28">
        <v>3</v>
      </c>
      <c r="I6" s="105"/>
      <c r="J6" s="39"/>
      <c r="K6" s="39"/>
      <c r="L6" s="39"/>
      <c r="M6" s="28">
        <v>438</v>
      </c>
      <c r="N6" s="28">
        <v>1</v>
      </c>
      <c r="P6" s="29">
        <v>45623</v>
      </c>
      <c r="Q6" s="24"/>
      <c r="R6" s="24"/>
      <c r="S6" s="24">
        <v>504</v>
      </c>
      <c r="T6" s="24">
        <v>1</v>
      </c>
      <c r="U6" s="24"/>
      <c r="V6" s="24"/>
      <c r="W6" s="24"/>
      <c r="X6" s="29"/>
      <c r="Y6" s="137"/>
    </row>
    <row r="7" spans="1:25" s="14" customFormat="1" ht="25.05" customHeight="1">
      <c r="A7" s="106">
        <v>45624</v>
      </c>
      <c r="B7" s="153"/>
      <c r="C7" s="68" t="s">
        <v>46</v>
      </c>
      <c r="D7" s="68">
        <v>519</v>
      </c>
      <c r="E7" s="68">
        <v>1</v>
      </c>
      <c r="F7" s="31"/>
      <c r="G7" s="141" t="s">
        <v>24</v>
      </c>
      <c r="H7" s="28">
        <v>3</v>
      </c>
      <c r="I7" s="104" t="s">
        <v>47</v>
      </c>
      <c r="J7" s="39"/>
      <c r="K7" s="39"/>
      <c r="L7" s="39"/>
      <c r="M7" s="104">
        <v>212</v>
      </c>
      <c r="N7" s="28">
        <v>1</v>
      </c>
      <c r="P7" s="29"/>
      <c r="Q7" s="24"/>
      <c r="R7" s="24"/>
      <c r="S7" s="24"/>
      <c r="T7" s="82" t="s">
        <v>31</v>
      </c>
      <c r="U7" s="24"/>
      <c r="V7" s="24"/>
      <c r="W7" s="24"/>
      <c r="X7" s="29"/>
      <c r="Y7" s="137"/>
    </row>
    <row r="8" spans="1:25" s="14" customFormat="1" ht="25.05" customHeight="1">
      <c r="A8" s="148">
        <v>45621</v>
      </c>
      <c r="B8" s="68">
        <v>1</v>
      </c>
      <c r="C8" s="68" t="s">
        <v>48</v>
      </c>
      <c r="D8" s="83">
        <v>429</v>
      </c>
      <c r="E8" s="83">
        <v>1</v>
      </c>
      <c r="F8" s="31"/>
      <c r="G8" s="155"/>
      <c r="H8" s="28">
        <v>1</v>
      </c>
      <c r="I8" s="104" t="s">
        <v>49</v>
      </c>
      <c r="J8" s="39"/>
      <c r="K8" s="39"/>
      <c r="L8" s="39"/>
      <c r="M8" s="104">
        <v>335</v>
      </c>
      <c r="N8" s="28">
        <v>1</v>
      </c>
      <c r="P8" s="29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150"/>
      <c r="B9" s="68">
        <v>1</v>
      </c>
      <c r="C9" s="68" t="s">
        <v>50</v>
      </c>
      <c r="D9" s="68">
        <v>431</v>
      </c>
      <c r="E9" s="68">
        <v>1</v>
      </c>
      <c r="F9" s="31"/>
      <c r="G9" s="99"/>
      <c r="H9" s="39"/>
      <c r="I9" s="39"/>
      <c r="J9" s="39"/>
      <c r="K9" s="39"/>
      <c r="L9" s="39"/>
      <c r="M9" s="39"/>
      <c r="N9" s="111" t="s">
        <v>51</v>
      </c>
      <c r="P9" s="29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107">
        <v>45623</v>
      </c>
      <c r="B10" s="68">
        <v>1</v>
      </c>
      <c r="C10" s="68" t="s">
        <v>52</v>
      </c>
      <c r="D10" s="72">
        <v>637</v>
      </c>
      <c r="E10" s="72">
        <v>1</v>
      </c>
      <c r="F10" s="31"/>
      <c r="G10" s="39"/>
      <c r="H10" s="39"/>
      <c r="I10" s="50"/>
      <c r="J10" s="50"/>
      <c r="K10" s="50"/>
      <c r="L10" s="50"/>
      <c r="M10" s="24"/>
      <c r="N10" s="28"/>
      <c r="P10" s="29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23"/>
      <c r="B11" s="50"/>
      <c r="C11" s="50"/>
      <c r="D11" s="87" t="s">
        <v>30</v>
      </c>
      <c r="E11" s="87">
        <f>SUM(E4:E10)</f>
        <v>7</v>
      </c>
      <c r="F11" s="31"/>
      <c r="G11" s="108"/>
      <c r="H11" s="24"/>
      <c r="I11" s="24"/>
      <c r="J11" s="24"/>
      <c r="K11" s="24"/>
      <c r="L11" s="24"/>
      <c r="M11" s="24"/>
      <c r="N11" s="38"/>
      <c r="P11" s="29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4"/>
      <c r="D12" s="82" t="s">
        <v>32</v>
      </c>
      <c r="E12" s="82">
        <v>324</v>
      </c>
      <c r="F12" s="31"/>
      <c r="G12" s="23"/>
      <c r="H12" s="24"/>
      <c r="I12" s="24"/>
      <c r="J12" s="24"/>
      <c r="K12" s="24"/>
      <c r="L12" s="24"/>
      <c r="M12" s="24"/>
      <c r="N12" s="43"/>
      <c r="P12" s="29"/>
      <c r="Q12" s="24"/>
      <c r="R12" s="24"/>
      <c r="S12" s="24"/>
      <c r="T12" s="24"/>
      <c r="U12" s="24"/>
      <c r="V12" s="24"/>
      <c r="W12" s="24"/>
      <c r="X12" s="29"/>
      <c r="Y12" s="137"/>
    </row>
    <row r="13" spans="1:25" s="14" customFormat="1" ht="25.05" customHeight="1">
      <c r="A13" s="23"/>
      <c r="B13" s="24"/>
      <c r="C13" s="25"/>
      <c r="D13" s="82" t="s">
        <v>33</v>
      </c>
      <c r="E13" s="109">
        <f>E11/E12</f>
        <v>2.1604938271604899E-2</v>
      </c>
      <c r="F13" s="31"/>
      <c r="G13" s="24"/>
      <c r="H13" s="24"/>
      <c r="I13" s="24"/>
      <c r="J13" s="24"/>
      <c r="K13" s="24"/>
      <c r="L13" s="24"/>
      <c r="M13" s="24"/>
      <c r="N13" s="43"/>
      <c r="P13" s="29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23"/>
      <c r="B14" s="24"/>
      <c r="C14" s="24"/>
      <c r="D14" s="24"/>
      <c r="E14" s="24"/>
      <c r="F14" s="31"/>
      <c r="G14" s="24"/>
      <c r="H14" s="24"/>
      <c r="I14" s="24"/>
      <c r="J14" s="24"/>
      <c r="K14" s="24"/>
      <c r="L14" s="24"/>
      <c r="M14" s="24"/>
      <c r="N14" s="43"/>
      <c r="P14" s="29"/>
      <c r="Q14" s="24"/>
      <c r="R14" s="24"/>
      <c r="S14" s="24"/>
      <c r="T14" s="24"/>
      <c r="U14" s="24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31"/>
      <c r="G15" s="24"/>
      <c r="H15" s="24"/>
      <c r="I15" s="24"/>
      <c r="J15" s="24"/>
      <c r="K15" s="24"/>
      <c r="L15" s="24"/>
      <c r="M15" s="24"/>
      <c r="N15" s="24"/>
      <c r="P15" s="29"/>
      <c r="Q15" s="24"/>
      <c r="R15" s="24"/>
      <c r="S15" s="24"/>
      <c r="T15" s="24"/>
      <c r="U15" s="24"/>
      <c r="V15" s="24"/>
      <c r="W15" s="24"/>
      <c r="X15" s="24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31"/>
      <c r="R16" s="31"/>
      <c r="S16" s="31"/>
      <c r="T16" s="31"/>
      <c r="U16" s="31"/>
      <c r="V16" s="31"/>
      <c r="W16" s="31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31"/>
      <c r="H18" s="16"/>
      <c r="I18" s="16"/>
      <c r="J18" s="16"/>
      <c r="K18" s="16"/>
      <c r="L18" s="16"/>
      <c r="M18" s="16"/>
      <c r="N18" s="16"/>
      <c r="O18" s="31"/>
      <c r="P18" s="32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5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5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5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5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5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5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5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5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5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5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5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5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5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5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5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5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5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5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5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5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5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5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5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5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5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5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5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5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5"/>
      <c r="U47" s="16"/>
      <c r="V47" s="16"/>
    </row>
  </sheetData>
  <mergeCells count="19">
    <mergeCell ref="Y2:Y16"/>
    <mergeCell ref="A5:A6"/>
    <mergeCell ref="A8:A9"/>
    <mergeCell ref="B4:B7"/>
    <mergeCell ref="G2:G3"/>
    <mergeCell ref="G4:G6"/>
    <mergeCell ref="G7:G8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L13" sqref="L13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6" customWidth="1"/>
    <col min="8" max="8" width="8.109375" style="16" customWidth="1"/>
    <col min="9" max="9" width="14.21875" style="16" customWidth="1"/>
    <col min="10" max="10" width="10.33203125" style="16" customWidth="1"/>
    <col min="11" max="11" width="13" style="16" customWidth="1"/>
    <col min="12" max="13" width="11.109375" style="16" customWidth="1"/>
    <col min="14" max="14" width="11.21875" style="16" customWidth="1"/>
    <col min="15" max="15" width="3.109375" style="16" customWidth="1"/>
    <col min="16" max="16" width="6.6640625" style="16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.88671875" style="16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56" t="s">
        <v>54</v>
      </c>
      <c r="B2" s="144"/>
      <c r="C2" s="144"/>
      <c r="D2" s="144"/>
      <c r="E2" s="144"/>
      <c r="F2" s="17"/>
      <c r="G2" s="135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18" t="s">
        <v>11</v>
      </c>
      <c r="E3" s="18" t="s">
        <v>12</v>
      </c>
      <c r="F3" s="21"/>
      <c r="G3" s="157"/>
      <c r="H3" s="157"/>
      <c r="I3" s="157"/>
      <c r="J3" s="22" t="s">
        <v>13</v>
      </c>
      <c r="K3" s="35" t="s">
        <v>14</v>
      </c>
      <c r="L3" s="18" t="s">
        <v>15</v>
      </c>
      <c r="M3" s="18" t="s">
        <v>11</v>
      </c>
      <c r="N3" s="18" t="s">
        <v>12</v>
      </c>
      <c r="P3" s="135"/>
      <c r="Q3" s="135"/>
      <c r="R3" s="135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37"/>
    </row>
    <row r="4" spans="1:25" s="14" customFormat="1" ht="25.05" customHeight="1">
      <c r="A4" s="158">
        <v>45621</v>
      </c>
      <c r="B4" s="96">
        <v>4</v>
      </c>
      <c r="C4" s="97" t="s">
        <v>55</v>
      </c>
      <c r="D4" s="98" t="s">
        <v>56</v>
      </c>
      <c r="E4" s="98">
        <v>2</v>
      </c>
      <c r="F4" s="50"/>
      <c r="G4" s="141" t="s">
        <v>24</v>
      </c>
      <c r="H4" s="24">
        <v>4</v>
      </c>
      <c r="I4" s="104" t="s">
        <v>57</v>
      </c>
      <c r="J4" s="50"/>
      <c r="K4" s="50"/>
      <c r="L4" s="50"/>
      <c r="M4" s="104">
        <v>623</v>
      </c>
      <c r="N4" s="38">
        <v>1</v>
      </c>
      <c r="O4" s="39"/>
      <c r="P4" s="50"/>
      <c r="Q4" s="50"/>
      <c r="R4" s="50"/>
      <c r="S4" s="50"/>
      <c r="T4" s="50"/>
      <c r="U4" s="50"/>
      <c r="V4" s="50"/>
      <c r="W4" s="50"/>
      <c r="X4" s="23"/>
      <c r="Y4" s="137"/>
    </row>
    <row r="5" spans="1:25" s="14" customFormat="1" ht="25.05" customHeight="1">
      <c r="A5" s="159"/>
      <c r="B5" s="96">
        <v>4</v>
      </c>
      <c r="C5" s="97" t="s">
        <v>58</v>
      </c>
      <c r="D5" s="98">
        <v>641</v>
      </c>
      <c r="E5" s="98">
        <v>1</v>
      </c>
      <c r="F5" s="50"/>
      <c r="G5" s="155"/>
      <c r="H5" s="24">
        <v>4</v>
      </c>
      <c r="I5" s="104" t="s">
        <v>59</v>
      </c>
      <c r="J5" s="50"/>
      <c r="K5" s="50"/>
      <c r="L5" s="50"/>
      <c r="M5" s="104">
        <v>438</v>
      </c>
      <c r="N5" s="38">
        <v>1</v>
      </c>
      <c r="O5" s="39"/>
      <c r="P5" s="50"/>
      <c r="Q5" s="50"/>
      <c r="R5" s="50"/>
      <c r="S5" s="50"/>
      <c r="T5" s="50"/>
      <c r="U5" s="50"/>
      <c r="V5" s="50"/>
      <c r="W5" s="50"/>
      <c r="X5" s="23"/>
      <c r="Y5" s="137"/>
    </row>
    <row r="6" spans="1:25" s="14" customFormat="1" ht="25.05" customHeight="1">
      <c r="A6" s="158">
        <v>45623</v>
      </c>
      <c r="B6" s="96">
        <v>4</v>
      </c>
      <c r="C6" s="97" t="s">
        <v>60</v>
      </c>
      <c r="D6" s="98">
        <v>236</v>
      </c>
      <c r="E6" s="98">
        <v>1</v>
      </c>
      <c r="F6" s="50"/>
      <c r="G6" s="99"/>
      <c r="H6" s="50"/>
      <c r="I6" s="105"/>
      <c r="J6" s="50"/>
      <c r="K6" s="50"/>
      <c r="L6" s="50"/>
      <c r="M6" s="105"/>
      <c r="N6" s="42" t="s">
        <v>61</v>
      </c>
      <c r="O6" s="39"/>
      <c r="P6" s="50"/>
      <c r="Q6" s="50"/>
      <c r="R6" s="50"/>
      <c r="S6" s="50"/>
      <c r="T6" s="50"/>
      <c r="U6" s="50"/>
      <c r="V6" s="50"/>
      <c r="W6" s="50"/>
      <c r="X6" s="23"/>
      <c r="Y6" s="137"/>
    </row>
    <row r="7" spans="1:25" s="14" customFormat="1" ht="25.05" customHeight="1">
      <c r="A7" s="160"/>
      <c r="B7" s="96">
        <v>4</v>
      </c>
      <c r="C7" s="97" t="s">
        <v>62</v>
      </c>
      <c r="D7" s="98" t="s">
        <v>63</v>
      </c>
      <c r="E7" s="98">
        <v>2</v>
      </c>
      <c r="F7" s="50"/>
      <c r="G7" s="99"/>
      <c r="H7" s="50"/>
      <c r="I7" s="105"/>
      <c r="J7" s="50"/>
      <c r="K7" s="50"/>
      <c r="L7" s="50"/>
      <c r="M7" s="105"/>
      <c r="N7" s="39"/>
      <c r="O7" s="39"/>
      <c r="P7" s="50"/>
      <c r="Q7" s="50"/>
      <c r="R7" s="50"/>
      <c r="S7" s="50"/>
      <c r="T7" s="50"/>
      <c r="U7" s="50"/>
      <c r="V7" s="50"/>
      <c r="W7" s="50"/>
      <c r="X7" s="23"/>
      <c r="Y7" s="137"/>
    </row>
    <row r="8" spans="1:25" s="14" customFormat="1" ht="25.05" customHeight="1">
      <c r="A8" s="159"/>
      <c r="B8" s="96">
        <v>4</v>
      </c>
      <c r="C8" s="97" t="s">
        <v>64</v>
      </c>
      <c r="D8" s="98">
        <v>443</v>
      </c>
      <c r="E8" s="98">
        <v>1</v>
      </c>
      <c r="F8" s="50"/>
      <c r="G8" s="99"/>
      <c r="H8" s="50"/>
      <c r="I8" s="105"/>
      <c r="J8" s="50"/>
      <c r="K8" s="50"/>
      <c r="L8" s="50"/>
      <c r="M8" s="105"/>
      <c r="N8" s="54"/>
      <c r="O8" s="39"/>
      <c r="P8" s="50"/>
      <c r="Q8" s="50"/>
      <c r="R8" s="50"/>
      <c r="S8" s="50"/>
      <c r="T8" s="50"/>
      <c r="U8" s="50"/>
      <c r="V8" s="50"/>
      <c r="W8" s="50"/>
      <c r="X8" s="23"/>
      <c r="Y8" s="137"/>
    </row>
    <row r="9" spans="1:25" s="14" customFormat="1" ht="25.05" customHeight="1">
      <c r="A9" s="100">
        <v>45625</v>
      </c>
      <c r="B9" s="96">
        <v>4</v>
      </c>
      <c r="C9" s="97" t="s">
        <v>65</v>
      </c>
      <c r="D9" s="98" t="s">
        <v>66</v>
      </c>
      <c r="E9" s="98">
        <v>3</v>
      </c>
      <c r="F9" s="50"/>
      <c r="G9" s="99"/>
      <c r="H9" s="50"/>
      <c r="I9" s="105"/>
      <c r="J9" s="50"/>
      <c r="K9" s="50"/>
      <c r="L9" s="50"/>
      <c r="M9" s="105"/>
      <c r="N9" s="54"/>
      <c r="O9" s="39"/>
      <c r="P9" s="50"/>
      <c r="Q9" s="50"/>
      <c r="R9" s="50"/>
      <c r="S9" s="50"/>
      <c r="T9" s="50"/>
      <c r="U9" s="50"/>
      <c r="V9" s="50"/>
      <c r="W9" s="50"/>
      <c r="X9" s="23"/>
      <c r="Y9" s="137"/>
    </row>
    <row r="10" spans="1:25" s="14" customFormat="1" ht="25.05" customHeight="1">
      <c r="A10" s="101">
        <v>45623</v>
      </c>
      <c r="B10" s="68">
        <v>3</v>
      </c>
      <c r="C10" s="68" t="s">
        <v>67</v>
      </c>
      <c r="D10" s="68">
        <v>617</v>
      </c>
      <c r="E10" s="68">
        <v>1</v>
      </c>
      <c r="F10" s="50"/>
      <c r="G10" s="102"/>
      <c r="H10" s="50"/>
      <c r="I10" s="39"/>
      <c r="J10" s="50"/>
      <c r="K10" s="50"/>
      <c r="L10" s="50"/>
      <c r="M10" s="39"/>
      <c r="N10" s="54"/>
      <c r="O10" s="39"/>
      <c r="P10" s="50"/>
      <c r="Q10" s="50"/>
      <c r="R10" s="50"/>
      <c r="S10" s="50"/>
      <c r="T10" s="50"/>
      <c r="U10" s="50"/>
      <c r="V10" s="50"/>
      <c r="W10" s="50"/>
      <c r="X10" s="23"/>
      <c r="Y10" s="137"/>
    </row>
    <row r="11" spans="1:25" s="14" customFormat="1" ht="25.05" customHeight="1">
      <c r="A11" s="148">
        <v>45621</v>
      </c>
      <c r="B11" s="68">
        <v>1</v>
      </c>
      <c r="C11" s="24" t="s">
        <v>68</v>
      </c>
      <c r="D11" s="68">
        <v>420</v>
      </c>
      <c r="E11" s="68">
        <v>1</v>
      </c>
      <c r="F11" s="50"/>
      <c r="G11" s="102"/>
      <c r="H11" s="50"/>
      <c r="I11" s="50"/>
      <c r="J11" s="50"/>
      <c r="K11" s="50"/>
      <c r="L11" s="50"/>
      <c r="M11" s="50"/>
      <c r="N11" s="54"/>
      <c r="O11" s="39"/>
      <c r="P11" s="50"/>
      <c r="Q11" s="50"/>
      <c r="R11" s="50"/>
      <c r="S11" s="50"/>
      <c r="T11" s="50"/>
      <c r="U11" s="50"/>
      <c r="V11" s="50"/>
      <c r="W11" s="50"/>
      <c r="X11" s="23"/>
      <c r="Y11" s="137"/>
    </row>
    <row r="12" spans="1:25" s="14" customFormat="1" ht="25.05" customHeight="1">
      <c r="A12" s="161"/>
      <c r="B12" s="68">
        <v>1</v>
      </c>
      <c r="C12" s="68" t="s">
        <v>69</v>
      </c>
      <c r="D12" s="68">
        <v>402</v>
      </c>
      <c r="E12" s="68">
        <v>1</v>
      </c>
      <c r="F12" s="50"/>
      <c r="G12" s="102"/>
      <c r="H12" s="50"/>
      <c r="I12" s="50"/>
      <c r="J12" s="50"/>
      <c r="K12" s="50"/>
      <c r="L12" s="50"/>
      <c r="M12" s="50"/>
      <c r="N12" s="54"/>
      <c r="O12" s="39"/>
      <c r="P12" s="50"/>
      <c r="Q12" s="50"/>
      <c r="R12" s="50"/>
      <c r="S12" s="50"/>
      <c r="T12" s="50"/>
      <c r="U12" s="50"/>
      <c r="V12" s="50"/>
      <c r="W12" s="50"/>
      <c r="X12" s="23"/>
      <c r="Y12" s="137"/>
    </row>
    <row r="13" spans="1:25" s="14" customFormat="1" ht="25.05" customHeight="1">
      <c r="A13" s="23"/>
      <c r="B13" s="50"/>
      <c r="C13" s="58"/>
      <c r="D13" s="87" t="s">
        <v>70</v>
      </c>
      <c r="E13" s="87">
        <f>SUM(E4:E12)</f>
        <v>13</v>
      </c>
      <c r="F13" s="50"/>
      <c r="G13" s="102"/>
      <c r="H13" s="50"/>
      <c r="I13" s="50"/>
      <c r="J13" s="50"/>
      <c r="K13" s="50"/>
      <c r="L13" s="50"/>
      <c r="M13" s="50"/>
      <c r="N13" s="54"/>
      <c r="O13" s="39"/>
      <c r="P13" s="50"/>
      <c r="Q13" s="50"/>
      <c r="R13" s="50"/>
      <c r="S13" s="50"/>
      <c r="T13" s="50"/>
      <c r="U13" s="50"/>
      <c r="V13" s="50"/>
      <c r="W13" s="50"/>
      <c r="X13" s="50"/>
      <c r="Y13" s="137"/>
    </row>
    <row r="14" spans="1:25" s="14" customFormat="1" ht="25.05" customHeight="1">
      <c r="A14" s="23"/>
      <c r="B14" s="50"/>
      <c r="C14" s="50"/>
      <c r="D14" s="87" t="s">
        <v>32</v>
      </c>
      <c r="E14" s="87">
        <v>352</v>
      </c>
      <c r="F14" s="50"/>
      <c r="G14" s="102"/>
      <c r="H14" s="50"/>
      <c r="I14" s="50"/>
      <c r="J14" s="50"/>
      <c r="K14" s="50"/>
      <c r="L14" s="50"/>
      <c r="M14" s="50"/>
      <c r="N14" s="61"/>
      <c r="O14" s="39"/>
      <c r="P14" s="50"/>
      <c r="Q14" s="50"/>
      <c r="R14" s="50"/>
      <c r="S14" s="50"/>
      <c r="T14" s="50"/>
      <c r="U14" s="50"/>
      <c r="V14" s="50"/>
      <c r="W14" s="50"/>
      <c r="X14" s="50"/>
      <c r="Y14" s="137"/>
    </row>
    <row r="15" spans="1:25" s="14" customFormat="1" ht="25.05" customHeight="1">
      <c r="A15" s="23"/>
      <c r="B15" s="50"/>
      <c r="C15" s="50"/>
      <c r="D15" s="87" t="s">
        <v>33</v>
      </c>
      <c r="E15" s="88">
        <f>E13/E14</f>
        <v>3.6931818181818198E-2</v>
      </c>
      <c r="F15" s="50"/>
      <c r="G15" s="103"/>
      <c r="H15" s="50"/>
      <c r="I15" s="90"/>
      <c r="J15" s="50"/>
      <c r="K15" s="50"/>
      <c r="L15" s="50"/>
      <c r="M15" s="90"/>
      <c r="N15" s="50"/>
      <c r="O15" s="39"/>
      <c r="P15" s="50"/>
      <c r="Q15" s="50"/>
      <c r="R15" s="50"/>
      <c r="S15" s="50"/>
      <c r="T15" s="50"/>
      <c r="U15" s="50"/>
      <c r="V15" s="50"/>
      <c r="W15" s="50"/>
      <c r="X15" s="50"/>
      <c r="Y15" s="137"/>
    </row>
    <row r="16" spans="1:25" s="14" customFormat="1" ht="25.05" customHeight="1">
      <c r="A16" s="23"/>
      <c r="B16" s="50"/>
      <c r="C16" s="50"/>
      <c r="D16" s="50"/>
      <c r="E16" s="50"/>
      <c r="F16" s="50"/>
      <c r="G16" s="103"/>
      <c r="H16" s="50"/>
      <c r="I16" s="90"/>
      <c r="J16" s="50"/>
      <c r="K16" s="50"/>
      <c r="L16" s="50"/>
      <c r="M16" s="9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1"/>
      <c r="Y16" s="137"/>
    </row>
    <row r="17" spans="1:25" s="14" customFormat="1" ht="25.05" customHeight="1">
      <c r="A17" s="23"/>
      <c r="B17" s="50"/>
      <c r="C17" s="50"/>
      <c r="D17" s="50"/>
      <c r="E17" s="50"/>
      <c r="F17" s="50"/>
      <c r="G17" s="103"/>
      <c r="H17" s="50"/>
      <c r="I17" s="90"/>
      <c r="J17" s="50"/>
      <c r="K17" s="50"/>
      <c r="L17" s="50"/>
      <c r="M17" s="9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1"/>
      <c r="Y17" s="46"/>
    </row>
    <row r="18" spans="1:25" s="14" customFormat="1" ht="25.05" customHeight="1">
      <c r="A18" s="23"/>
      <c r="B18" s="50"/>
      <c r="C18" s="50"/>
      <c r="D18" s="50"/>
      <c r="E18" s="59"/>
      <c r="F18" s="50"/>
      <c r="G18" s="50"/>
      <c r="H18" s="39"/>
      <c r="I18" s="39"/>
      <c r="J18" s="39"/>
      <c r="K18" s="39"/>
      <c r="L18" s="39"/>
      <c r="M18" s="39"/>
      <c r="N18" s="39"/>
      <c r="O18" s="50"/>
      <c r="P18" s="50"/>
      <c r="Q18" s="50"/>
      <c r="R18" s="50"/>
      <c r="S18" s="50"/>
      <c r="T18" s="50"/>
      <c r="U18" s="50"/>
      <c r="V18" s="50"/>
      <c r="W18" s="50"/>
      <c r="X18" s="61"/>
      <c r="Y18" s="46"/>
    </row>
    <row r="19" spans="1:25" s="14" customFormat="1" ht="25.05" customHeight="1">
      <c r="A19" s="47"/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A20" s="47"/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A21" s="47"/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A22" s="47"/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A23" s="47"/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A24" s="47"/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A25" s="47"/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A26" s="47"/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A27" s="47"/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A28" s="47"/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A29" s="47"/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A30" s="47"/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A31" s="47"/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A32" s="47"/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1:22" s="14" customFormat="1" ht="25.05" customHeight="1">
      <c r="A33" s="47"/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1:22" s="14" customFormat="1" ht="25.05" customHeight="1">
      <c r="A34" s="47"/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1:22" s="14" customFormat="1" ht="25.05" customHeight="1">
      <c r="A35" s="47"/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1:22" s="14" customFormat="1" ht="25.05" customHeight="1">
      <c r="A36" s="47"/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1:22" s="14" customFormat="1" ht="25.05" customHeight="1">
      <c r="A37" s="47"/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1:22" s="14" customFormat="1" ht="25.05" customHeight="1">
      <c r="A38" s="47"/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1:22" s="14" customFormat="1" ht="25.05" customHeight="1">
      <c r="A39" s="47"/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1:22" s="14" customFormat="1" ht="25.05" customHeight="1">
      <c r="A40" s="47"/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1:22" s="14" customFormat="1" ht="25.05" customHeight="1">
      <c r="A41" s="47"/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1:22" s="14" customFormat="1" ht="25.05" customHeight="1">
      <c r="A42" s="47"/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1:22" s="14" customFormat="1" ht="25.05" customHeight="1">
      <c r="A43" s="47"/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1:22" s="14" customFormat="1" ht="25.05" customHeight="1">
      <c r="A44" s="47"/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1:22" s="14" customFormat="1" ht="25.05" customHeight="1">
      <c r="A45" s="47"/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1:22" s="14" customFormat="1" ht="25.05" customHeight="1">
      <c r="A46" s="47"/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1:22" s="14" customFormat="1" ht="25.05" customHeight="1">
      <c r="A47" s="47"/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8">
    <mergeCell ref="Y2:Y16"/>
    <mergeCell ref="A4:A5"/>
    <mergeCell ref="A6:A8"/>
    <mergeCell ref="A11:A12"/>
    <mergeCell ref="G2:G3"/>
    <mergeCell ref="G4:G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I19" sqref="I19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1.33203125" style="15" customWidth="1"/>
    <col min="8" max="8" width="8.109375" style="16" customWidth="1"/>
    <col min="9" max="9" width="16.44140625" style="16" customWidth="1"/>
    <col min="10" max="10" width="11.21875" style="16" customWidth="1"/>
    <col min="11" max="11" width="17.21875" style="16" customWidth="1"/>
    <col min="12" max="12" width="10.44140625" style="16" customWidth="1"/>
    <col min="13" max="13" width="8.44140625" style="16" customWidth="1"/>
    <col min="14" max="14" width="11.109375" style="16" customWidth="1"/>
    <col min="15" max="15" width="2.44140625" style="16" customWidth="1"/>
    <col min="16" max="16" width="10.44140625" style="15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6" customWidth="1"/>
    <col min="22" max="22" width="7.77734375" style="16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5" t="s">
        <v>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56" t="s">
        <v>72</v>
      </c>
      <c r="B2" s="144"/>
      <c r="C2" s="144"/>
      <c r="D2" s="144"/>
      <c r="E2" s="144"/>
      <c r="F2" s="17"/>
      <c r="G2" s="139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7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18" t="s">
        <v>11</v>
      </c>
      <c r="E3" s="18" t="s">
        <v>12</v>
      </c>
      <c r="F3" s="21"/>
      <c r="G3" s="163"/>
      <c r="H3" s="157"/>
      <c r="I3" s="157"/>
      <c r="J3" s="22" t="s">
        <v>13</v>
      </c>
      <c r="K3" s="35" t="s">
        <v>14</v>
      </c>
      <c r="L3" s="18" t="s">
        <v>15</v>
      </c>
      <c r="M3" s="18" t="s">
        <v>11</v>
      </c>
      <c r="N3" s="18" t="s">
        <v>12</v>
      </c>
      <c r="P3" s="139"/>
      <c r="Q3" s="135"/>
      <c r="R3" s="135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37"/>
    </row>
    <row r="4" spans="1:25" s="14" customFormat="1" ht="27.45" customHeight="1">
      <c r="A4" s="151" t="s">
        <v>73</v>
      </c>
      <c r="B4" s="68">
        <v>2</v>
      </c>
      <c r="C4" s="84" t="s">
        <v>74</v>
      </c>
      <c r="D4" s="68">
        <v>632</v>
      </c>
      <c r="E4" s="68">
        <v>1</v>
      </c>
      <c r="F4" s="39"/>
      <c r="G4" s="51" t="s">
        <v>75</v>
      </c>
      <c r="H4" s="26">
        <v>2</v>
      </c>
      <c r="I4" s="26" t="s">
        <v>76</v>
      </c>
      <c r="J4" s="36"/>
      <c r="K4" s="36"/>
      <c r="L4" s="24"/>
      <c r="M4" s="26">
        <v>315</v>
      </c>
      <c r="N4" s="24">
        <v>1</v>
      </c>
      <c r="O4" s="39"/>
      <c r="P4" s="89"/>
      <c r="Q4" s="91"/>
      <c r="R4" s="92"/>
      <c r="S4" s="49"/>
      <c r="T4" s="49"/>
      <c r="U4" s="93"/>
      <c r="V4" s="94"/>
      <c r="W4" s="49"/>
      <c r="X4" s="95"/>
      <c r="Y4" s="137"/>
    </row>
    <row r="5" spans="1:25" s="14" customFormat="1" ht="25.05" customHeight="1">
      <c r="A5" s="152"/>
      <c r="B5" s="68">
        <v>2</v>
      </c>
      <c r="C5" s="84" t="s">
        <v>77</v>
      </c>
      <c r="D5" s="68">
        <v>634</v>
      </c>
      <c r="E5" s="68">
        <v>1</v>
      </c>
      <c r="F5" s="39"/>
      <c r="G5" s="164" t="s">
        <v>78</v>
      </c>
      <c r="H5" s="26">
        <v>2</v>
      </c>
      <c r="I5" s="26" t="s">
        <v>79</v>
      </c>
      <c r="J5" s="36"/>
      <c r="K5" s="24"/>
      <c r="L5" s="24"/>
      <c r="M5" s="26">
        <v>404</v>
      </c>
      <c r="N5" s="24">
        <v>1</v>
      </c>
      <c r="O5" s="39"/>
      <c r="P5" s="48"/>
      <c r="Q5" s="49"/>
      <c r="R5" s="49"/>
      <c r="S5" s="49"/>
      <c r="T5" s="50"/>
      <c r="U5" s="50"/>
      <c r="V5" s="50"/>
      <c r="W5" s="49"/>
      <c r="X5" s="95"/>
      <c r="Y5" s="137"/>
    </row>
    <row r="6" spans="1:25" s="14" customFormat="1" ht="25.05" customHeight="1">
      <c r="A6" s="152"/>
      <c r="B6" s="68">
        <v>2</v>
      </c>
      <c r="C6" s="84" t="s">
        <v>80</v>
      </c>
      <c r="D6" s="68">
        <v>638</v>
      </c>
      <c r="E6" s="68">
        <v>1</v>
      </c>
      <c r="F6" s="50"/>
      <c r="G6" s="165"/>
      <c r="H6" s="26">
        <v>4</v>
      </c>
      <c r="I6" s="26" t="s">
        <v>81</v>
      </c>
      <c r="J6" s="36"/>
      <c r="K6" s="24"/>
      <c r="L6" s="24"/>
      <c r="M6" s="26">
        <v>126</v>
      </c>
      <c r="N6" s="24">
        <v>1</v>
      </c>
      <c r="O6" s="39"/>
      <c r="P6" s="23"/>
      <c r="Q6" s="50"/>
      <c r="R6" s="50"/>
      <c r="S6" s="50"/>
      <c r="T6" s="50"/>
      <c r="U6" s="50"/>
      <c r="V6" s="50"/>
      <c r="W6" s="50"/>
      <c r="X6" s="23"/>
      <c r="Y6" s="137"/>
    </row>
    <row r="7" spans="1:25" s="14" customFormat="1" ht="25.05" customHeight="1">
      <c r="A7" s="162"/>
      <c r="B7" s="68">
        <v>2</v>
      </c>
      <c r="C7" s="84" t="s">
        <v>82</v>
      </c>
      <c r="D7" s="68">
        <v>642</v>
      </c>
      <c r="E7" s="68">
        <v>1</v>
      </c>
      <c r="F7" s="39"/>
      <c r="G7" s="86" t="s">
        <v>83</v>
      </c>
      <c r="H7" s="26">
        <v>4</v>
      </c>
      <c r="I7" s="26" t="s">
        <v>84</v>
      </c>
      <c r="J7" s="26"/>
      <c r="K7" s="24"/>
      <c r="L7" s="24"/>
      <c r="M7" s="26">
        <v>122</v>
      </c>
      <c r="N7" s="24">
        <v>1</v>
      </c>
      <c r="O7" s="39"/>
      <c r="P7" s="23"/>
      <c r="Q7" s="50"/>
      <c r="R7" s="50"/>
      <c r="S7" s="50"/>
      <c r="T7" s="50"/>
      <c r="U7" s="50"/>
      <c r="V7" s="50"/>
      <c r="W7" s="50"/>
      <c r="X7" s="23"/>
      <c r="Y7" s="137"/>
    </row>
    <row r="8" spans="1:25" s="14" customFormat="1" ht="27.45" customHeight="1">
      <c r="A8" s="48"/>
      <c r="B8" s="49"/>
      <c r="C8" s="49"/>
      <c r="D8" s="87" t="s">
        <v>70</v>
      </c>
      <c r="E8" s="87">
        <f>SUM(E4:E7)</f>
        <v>4</v>
      </c>
      <c r="F8" s="39"/>
      <c r="G8" s="52"/>
      <c r="H8" s="53"/>
      <c r="I8" s="53"/>
      <c r="J8" s="36"/>
      <c r="K8" s="50"/>
      <c r="L8" s="50"/>
      <c r="M8" s="53"/>
      <c r="N8" s="82" t="s">
        <v>39</v>
      </c>
      <c r="O8" s="39"/>
      <c r="P8" s="23"/>
      <c r="Q8" s="50"/>
      <c r="R8" s="50"/>
      <c r="S8" s="50"/>
      <c r="T8" s="50"/>
      <c r="U8" s="50"/>
      <c r="V8" s="50"/>
      <c r="W8" s="50"/>
      <c r="X8" s="23"/>
      <c r="Y8" s="137"/>
    </row>
    <row r="9" spans="1:25" s="14" customFormat="1" ht="25.05" customHeight="1">
      <c r="A9" s="48"/>
      <c r="B9" s="49"/>
      <c r="C9" s="49"/>
      <c r="D9" s="87" t="s">
        <v>32</v>
      </c>
      <c r="E9" s="87">
        <v>256</v>
      </c>
      <c r="F9" s="39"/>
      <c r="G9" s="52"/>
      <c r="H9" s="53"/>
      <c r="I9" s="60"/>
      <c r="J9" s="36"/>
      <c r="K9" s="50"/>
      <c r="L9" s="50"/>
      <c r="M9" s="53"/>
      <c r="N9" s="50"/>
      <c r="O9" s="39"/>
      <c r="P9" s="23"/>
      <c r="Q9" s="50"/>
      <c r="R9" s="50"/>
      <c r="S9" s="50"/>
      <c r="T9" s="50"/>
      <c r="U9" s="50"/>
      <c r="V9" s="50"/>
      <c r="W9" s="50"/>
      <c r="X9" s="23"/>
      <c r="Y9" s="137"/>
    </row>
    <row r="10" spans="1:25" s="14" customFormat="1" ht="25.05" customHeight="1">
      <c r="A10" s="48"/>
      <c r="B10" s="49"/>
      <c r="C10" s="49"/>
      <c r="D10" s="87" t="s">
        <v>33</v>
      </c>
      <c r="E10" s="88">
        <f>E8/E9</f>
        <v>1.5625E-2</v>
      </c>
      <c r="F10" s="39"/>
      <c r="G10" s="48"/>
      <c r="H10" s="49"/>
      <c r="I10" s="39"/>
      <c r="J10" s="39"/>
      <c r="K10" s="39"/>
      <c r="L10" s="50"/>
      <c r="M10" s="49"/>
      <c r="N10" s="50"/>
      <c r="O10" s="39"/>
      <c r="P10" s="23"/>
      <c r="Q10" s="50"/>
      <c r="R10" s="50"/>
      <c r="S10" s="50"/>
      <c r="T10" s="50"/>
      <c r="U10" s="50"/>
      <c r="V10" s="50"/>
      <c r="W10" s="50"/>
      <c r="X10" s="23"/>
      <c r="Y10" s="137"/>
    </row>
    <row r="11" spans="1:25" s="14" customFormat="1" ht="25.05" customHeight="1">
      <c r="A11" s="48"/>
      <c r="B11" s="49"/>
      <c r="C11" s="49"/>
      <c r="D11" s="49"/>
      <c r="E11" s="49"/>
      <c r="F11" s="50"/>
      <c r="G11" s="56"/>
      <c r="H11" s="39"/>
      <c r="I11" s="39"/>
      <c r="J11" s="50"/>
      <c r="K11" s="50"/>
      <c r="L11" s="50"/>
      <c r="M11" s="39"/>
      <c r="N11" s="50"/>
      <c r="O11" s="39"/>
      <c r="P11" s="23"/>
      <c r="Q11" s="50"/>
      <c r="R11" s="50"/>
      <c r="S11" s="50"/>
      <c r="T11" s="50"/>
      <c r="U11" s="50"/>
      <c r="V11" s="50"/>
      <c r="W11" s="50"/>
      <c r="X11" s="23"/>
      <c r="Y11" s="137"/>
    </row>
    <row r="12" spans="1:25" s="14" customFormat="1" ht="25.05" customHeight="1">
      <c r="A12" s="23"/>
      <c r="B12" s="50"/>
      <c r="C12" s="50"/>
      <c r="D12" s="50"/>
      <c r="E12" s="50"/>
      <c r="F12" s="50"/>
      <c r="G12" s="56"/>
      <c r="H12" s="39"/>
      <c r="I12" s="39"/>
      <c r="J12" s="39"/>
      <c r="K12" s="50"/>
      <c r="L12" s="50"/>
      <c r="M12" s="50"/>
      <c r="N12" s="50"/>
      <c r="O12" s="39"/>
      <c r="P12" s="23"/>
      <c r="Q12" s="50"/>
      <c r="R12" s="50"/>
      <c r="S12" s="50"/>
      <c r="T12" s="50"/>
      <c r="U12" s="50"/>
      <c r="V12" s="50"/>
      <c r="W12" s="50"/>
      <c r="X12" s="23"/>
      <c r="Y12" s="137"/>
    </row>
    <row r="13" spans="1:25" s="14" customFormat="1" ht="25.05" customHeight="1">
      <c r="A13" s="23"/>
      <c r="B13" s="50"/>
      <c r="C13" s="58"/>
      <c r="D13" s="50"/>
      <c r="E13" s="59"/>
      <c r="F13" s="50"/>
      <c r="G13" s="56"/>
      <c r="H13" s="50"/>
      <c r="I13" s="90"/>
      <c r="J13" s="50"/>
      <c r="K13" s="50"/>
      <c r="L13" s="50"/>
      <c r="M13" s="90"/>
      <c r="N13" s="54"/>
      <c r="O13" s="39"/>
      <c r="P13" s="23"/>
      <c r="Q13" s="50"/>
      <c r="R13" s="50"/>
      <c r="S13" s="50"/>
      <c r="T13" s="50"/>
      <c r="U13" s="50"/>
      <c r="V13" s="50"/>
      <c r="W13" s="50"/>
      <c r="X13" s="50"/>
      <c r="Y13" s="137"/>
    </row>
    <row r="14" spans="1:25" s="14" customFormat="1" ht="25.05" customHeight="1">
      <c r="A14" s="23"/>
      <c r="B14" s="50"/>
      <c r="C14" s="50"/>
      <c r="D14" s="50"/>
      <c r="E14" s="50"/>
      <c r="F14" s="50"/>
      <c r="G14" s="23"/>
      <c r="H14" s="50"/>
      <c r="I14" s="50"/>
      <c r="J14" s="50"/>
      <c r="K14" s="50"/>
      <c r="L14" s="50"/>
      <c r="M14" s="50"/>
      <c r="N14" s="54"/>
      <c r="O14" s="39"/>
      <c r="P14" s="23"/>
      <c r="Q14" s="50"/>
      <c r="R14" s="50"/>
      <c r="S14" s="50"/>
      <c r="T14" s="50"/>
      <c r="U14" s="50"/>
      <c r="V14" s="50"/>
      <c r="W14" s="50"/>
      <c r="X14" s="50"/>
      <c r="Y14" s="137"/>
    </row>
    <row r="15" spans="1:25" s="14" customFormat="1" ht="25.05" customHeight="1">
      <c r="A15" s="23"/>
      <c r="B15" s="50"/>
      <c r="C15" s="50"/>
      <c r="D15" s="50"/>
      <c r="E15" s="50"/>
      <c r="F15" s="50"/>
      <c r="G15" s="23"/>
      <c r="H15" s="50"/>
      <c r="I15" s="50"/>
      <c r="J15" s="50"/>
      <c r="K15" s="50"/>
      <c r="L15" s="50"/>
      <c r="M15" s="50"/>
      <c r="N15" s="61"/>
      <c r="O15" s="39"/>
      <c r="P15" s="23"/>
      <c r="Q15" s="50"/>
      <c r="R15" s="50"/>
      <c r="S15" s="50"/>
      <c r="T15" s="50"/>
      <c r="U15" s="50"/>
      <c r="V15" s="50"/>
      <c r="W15" s="50"/>
      <c r="X15" s="50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32"/>
      <c r="H16" s="31"/>
      <c r="I16" s="31"/>
      <c r="J16" s="31"/>
      <c r="K16" s="31"/>
      <c r="L16" s="31"/>
      <c r="M16" s="31"/>
      <c r="N16" s="31"/>
      <c r="O16" s="31"/>
      <c r="P16" s="32"/>
      <c r="Q16" s="31"/>
      <c r="R16" s="31"/>
      <c r="S16" s="31"/>
      <c r="T16" s="31"/>
      <c r="U16" s="31"/>
      <c r="V16" s="31"/>
      <c r="W16" s="31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32"/>
      <c r="H17" s="31"/>
      <c r="I17" s="31"/>
      <c r="J17" s="31"/>
      <c r="K17" s="31"/>
      <c r="L17" s="31"/>
      <c r="M17" s="31"/>
      <c r="N17" s="31"/>
      <c r="O17" s="31"/>
      <c r="P17" s="32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32"/>
      <c r="H18" s="31"/>
      <c r="I18" s="31"/>
      <c r="J18" s="31"/>
      <c r="K18" s="31"/>
      <c r="L18" s="31"/>
      <c r="M18" s="31"/>
      <c r="N18" s="31"/>
      <c r="O18" s="31"/>
      <c r="P18" s="32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A19" s="47"/>
      <c r="G19" s="15"/>
      <c r="H19" s="16"/>
      <c r="I19" s="16"/>
      <c r="J19" s="16"/>
      <c r="K19" s="16"/>
      <c r="L19" s="16"/>
      <c r="M19" s="16"/>
      <c r="N19" s="16"/>
      <c r="O19" s="16"/>
      <c r="P19" s="15"/>
      <c r="U19" s="16"/>
      <c r="V19" s="16"/>
      <c r="X19" s="44"/>
      <c r="Y19" s="46"/>
    </row>
    <row r="20" spans="1:25" s="14" customFormat="1" ht="25.05" customHeight="1">
      <c r="A20" s="47"/>
      <c r="G20" s="15"/>
      <c r="H20" s="16"/>
      <c r="I20" s="16"/>
      <c r="J20" s="16"/>
      <c r="K20" s="16"/>
      <c r="L20" s="16"/>
      <c r="M20" s="16"/>
      <c r="N20" s="16"/>
      <c r="O20" s="16"/>
      <c r="P20" s="15"/>
      <c r="U20" s="16"/>
      <c r="V20" s="16"/>
      <c r="X20" s="44"/>
      <c r="Y20" s="46"/>
    </row>
    <row r="21" spans="1:25" s="14" customFormat="1" ht="25.05" customHeight="1">
      <c r="A21" s="47"/>
      <c r="G21" s="15"/>
      <c r="H21" s="16"/>
      <c r="I21" s="16"/>
      <c r="J21" s="16"/>
      <c r="K21" s="16"/>
      <c r="L21" s="16"/>
      <c r="M21" s="16"/>
      <c r="N21" s="16"/>
      <c r="O21" s="16"/>
      <c r="P21" s="15"/>
      <c r="U21" s="16"/>
      <c r="V21" s="16"/>
      <c r="X21" s="44"/>
      <c r="Y21" s="46"/>
    </row>
    <row r="22" spans="1:25" s="14" customFormat="1" ht="25.05" customHeight="1">
      <c r="A22" s="47"/>
      <c r="G22" s="15"/>
      <c r="H22" s="16"/>
      <c r="I22" s="16"/>
      <c r="J22" s="16"/>
      <c r="K22" s="16"/>
      <c r="L22" s="16"/>
      <c r="M22" s="16"/>
      <c r="N22" s="16"/>
      <c r="O22" s="16"/>
      <c r="P22" s="15"/>
      <c r="U22" s="16"/>
      <c r="V22" s="16"/>
      <c r="X22" s="44"/>
      <c r="Y22" s="46"/>
    </row>
    <row r="23" spans="1:25" s="14" customFormat="1" ht="25.05" customHeight="1">
      <c r="A23" s="47"/>
      <c r="G23" s="15"/>
      <c r="H23" s="16"/>
      <c r="I23" s="16"/>
      <c r="J23" s="16"/>
      <c r="K23" s="16"/>
      <c r="L23" s="16"/>
      <c r="M23" s="16"/>
      <c r="N23" s="16"/>
      <c r="O23" s="16"/>
      <c r="P23" s="15"/>
      <c r="U23" s="16"/>
      <c r="V23" s="16"/>
      <c r="X23" s="44"/>
      <c r="Y23" s="46"/>
    </row>
    <row r="24" spans="1:25" s="14" customFormat="1" ht="25.05" customHeight="1">
      <c r="A24" s="47"/>
      <c r="G24" s="15"/>
      <c r="H24" s="16"/>
      <c r="I24" s="16"/>
      <c r="J24" s="16"/>
      <c r="K24" s="16"/>
      <c r="L24" s="16"/>
      <c r="M24" s="16"/>
      <c r="N24" s="16"/>
      <c r="O24" s="16"/>
      <c r="P24" s="15"/>
      <c r="U24" s="16"/>
      <c r="V24" s="16"/>
      <c r="X24" s="44"/>
      <c r="Y24" s="46"/>
    </row>
    <row r="25" spans="1:25" s="14" customFormat="1" ht="25.05" customHeight="1">
      <c r="A25" s="47"/>
      <c r="G25" s="15"/>
      <c r="H25" s="16"/>
      <c r="I25" s="16"/>
      <c r="J25" s="16"/>
      <c r="K25" s="16"/>
      <c r="L25" s="16"/>
      <c r="M25" s="16"/>
      <c r="N25" s="16"/>
      <c r="O25" s="16"/>
      <c r="P25" s="15"/>
      <c r="U25" s="16"/>
      <c r="V25" s="16"/>
      <c r="X25" s="44"/>
      <c r="Y25" s="46"/>
    </row>
    <row r="26" spans="1:25" s="14" customFormat="1" ht="25.05" customHeight="1">
      <c r="A26" s="47"/>
      <c r="G26" s="15"/>
      <c r="H26" s="16"/>
      <c r="I26" s="16"/>
      <c r="J26" s="16"/>
      <c r="K26" s="16"/>
      <c r="L26" s="16"/>
      <c r="M26" s="16"/>
      <c r="N26" s="16"/>
      <c r="O26" s="16"/>
      <c r="P26" s="15"/>
      <c r="U26" s="16"/>
      <c r="V26" s="16"/>
    </row>
    <row r="27" spans="1:25" s="14" customFormat="1" ht="25.05" customHeight="1">
      <c r="A27" s="47"/>
      <c r="G27" s="15"/>
      <c r="H27" s="16"/>
      <c r="I27" s="16"/>
      <c r="J27" s="16"/>
      <c r="K27" s="16"/>
      <c r="L27" s="16"/>
      <c r="M27" s="16"/>
      <c r="N27" s="16"/>
      <c r="O27" s="16"/>
      <c r="P27" s="15"/>
      <c r="U27" s="16"/>
      <c r="V27" s="16"/>
    </row>
    <row r="28" spans="1:25" s="14" customFormat="1" ht="25.05" customHeight="1">
      <c r="A28" s="47"/>
      <c r="G28" s="15"/>
      <c r="H28" s="16"/>
      <c r="I28" s="16"/>
      <c r="J28" s="16"/>
      <c r="K28" s="16"/>
      <c r="L28" s="16"/>
      <c r="M28" s="16"/>
      <c r="N28" s="16"/>
      <c r="O28" s="16"/>
      <c r="P28" s="15"/>
      <c r="U28" s="16"/>
      <c r="V28" s="16"/>
    </row>
    <row r="29" spans="1:25" s="14" customFormat="1" ht="25.05" customHeight="1">
      <c r="A29" s="47"/>
      <c r="G29" s="15"/>
      <c r="H29" s="16"/>
      <c r="I29" s="16"/>
      <c r="J29" s="16"/>
      <c r="K29" s="16"/>
      <c r="L29" s="16"/>
      <c r="M29" s="16"/>
      <c r="N29" s="16"/>
      <c r="O29" s="16"/>
      <c r="P29" s="15"/>
      <c r="U29" s="16"/>
      <c r="V29" s="16"/>
    </row>
    <row r="30" spans="1:25" s="14" customFormat="1" ht="25.05" customHeight="1">
      <c r="A30" s="47"/>
      <c r="G30" s="15"/>
      <c r="H30" s="16"/>
      <c r="I30" s="16"/>
      <c r="J30" s="16"/>
      <c r="K30" s="16"/>
      <c r="L30" s="16"/>
      <c r="M30" s="16"/>
      <c r="N30" s="16"/>
      <c r="O30" s="16"/>
      <c r="P30" s="15"/>
      <c r="U30" s="16"/>
      <c r="V30" s="16"/>
    </row>
    <row r="31" spans="1:25" s="14" customFormat="1" ht="25.05" customHeight="1">
      <c r="A31" s="47"/>
      <c r="G31" s="15"/>
      <c r="H31" s="16"/>
      <c r="I31" s="16"/>
      <c r="J31" s="16"/>
      <c r="K31" s="16"/>
      <c r="L31" s="16"/>
      <c r="M31" s="16"/>
      <c r="N31" s="16"/>
      <c r="O31" s="16"/>
      <c r="P31" s="15"/>
      <c r="U31" s="16"/>
      <c r="V31" s="16"/>
    </row>
    <row r="32" spans="1:25" s="14" customFormat="1" ht="25.05" customHeight="1">
      <c r="A32" s="47"/>
      <c r="G32" s="15"/>
      <c r="H32" s="16"/>
      <c r="I32" s="16"/>
      <c r="J32" s="16"/>
      <c r="K32" s="16"/>
      <c r="L32" s="16"/>
      <c r="M32" s="16"/>
      <c r="N32" s="16"/>
      <c r="O32" s="16"/>
      <c r="P32" s="15"/>
      <c r="U32" s="16"/>
      <c r="V32" s="16"/>
    </row>
    <row r="33" spans="1:22" s="14" customFormat="1" ht="25.05" customHeight="1">
      <c r="A33" s="47"/>
      <c r="G33" s="15"/>
      <c r="H33" s="16"/>
      <c r="I33" s="16"/>
      <c r="J33" s="16"/>
      <c r="K33" s="16"/>
      <c r="L33" s="16"/>
      <c r="M33" s="16"/>
      <c r="N33" s="16"/>
      <c r="O33" s="16"/>
      <c r="P33" s="15"/>
      <c r="U33" s="16"/>
      <c r="V33" s="16"/>
    </row>
    <row r="34" spans="1:22" s="14" customFormat="1" ht="25.05" customHeight="1">
      <c r="A34" s="47"/>
      <c r="G34" s="15"/>
      <c r="H34" s="16"/>
      <c r="I34" s="16"/>
      <c r="J34" s="16"/>
      <c r="K34" s="16"/>
      <c r="L34" s="16"/>
      <c r="M34" s="16"/>
      <c r="N34" s="16"/>
      <c r="O34" s="16"/>
      <c r="P34" s="15"/>
      <c r="U34" s="16"/>
      <c r="V34" s="16"/>
    </row>
    <row r="35" spans="1:22" s="14" customFormat="1" ht="25.05" customHeight="1">
      <c r="A35" s="47"/>
      <c r="G35" s="15"/>
      <c r="H35" s="16"/>
      <c r="I35" s="16"/>
      <c r="J35" s="16"/>
      <c r="K35" s="16"/>
      <c r="L35" s="16"/>
      <c r="M35" s="16"/>
      <c r="N35" s="16"/>
      <c r="O35" s="16"/>
      <c r="P35" s="15"/>
      <c r="U35" s="16"/>
      <c r="V35" s="16"/>
    </row>
    <row r="36" spans="1:22" s="14" customFormat="1" ht="25.05" customHeight="1">
      <c r="A36" s="47"/>
      <c r="G36" s="15"/>
      <c r="H36" s="16"/>
      <c r="I36" s="16"/>
      <c r="J36" s="16"/>
      <c r="K36" s="16"/>
      <c r="L36" s="16"/>
      <c r="M36" s="16"/>
      <c r="N36" s="16"/>
      <c r="O36" s="16"/>
      <c r="P36" s="15"/>
      <c r="U36" s="16"/>
      <c r="V36" s="16"/>
    </row>
    <row r="37" spans="1:22" s="14" customFormat="1" ht="25.05" customHeight="1">
      <c r="A37" s="47"/>
      <c r="G37" s="15"/>
      <c r="H37" s="16"/>
      <c r="I37" s="16"/>
      <c r="J37" s="16"/>
      <c r="K37" s="16"/>
      <c r="L37" s="16"/>
      <c r="M37" s="16"/>
      <c r="N37" s="16"/>
      <c r="O37" s="16"/>
      <c r="P37" s="15"/>
      <c r="U37" s="16"/>
      <c r="V37" s="16"/>
    </row>
    <row r="38" spans="1:22" s="14" customFormat="1" ht="25.05" customHeight="1">
      <c r="A38" s="47"/>
      <c r="G38" s="15"/>
      <c r="H38" s="16"/>
      <c r="I38" s="16"/>
      <c r="J38" s="16"/>
      <c r="K38" s="16"/>
      <c r="L38" s="16"/>
      <c r="M38" s="16"/>
      <c r="N38" s="16"/>
      <c r="O38" s="16"/>
      <c r="P38" s="15"/>
      <c r="U38" s="16"/>
      <c r="V38" s="16"/>
    </row>
    <row r="39" spans="1:22" s="14" customFormat="1" ht="25.05" customHeight="1">
      <c r="A39" s="47"/>
      <c r="G39" s="15"/>
      <c r="H39" s="16"/>
      <c r="I39" s="16"/>
      <c r="J39" s="16"/>
      <c r="K39" s="16"/>
      <c r="L39" s="16"/>
      <c r="M39" s="16"/>
      <c r="N39" s="16"/>
      <c r="O39" s="16"/>
      <c r="P39" s="15"/>
      <c r="U39" s="16"/>
      <c r="V39" s="16"/>
    </row>
    <row r="40" spans="1:22" s="14" customFormat="1" ht="25.05" customHeight="1">
      <c r="A40" s="47"/>
      <c r="G40" s="15"/>
      <c r="H40" s="16"/>
      <c r="I40" s="16"/>
      <c r="J40" s="16"/>
      <c r="K40" s="16"/>
      <c r="L40" s="16"/>
      <c r="M40" s="16"/>
      <c r="N40" s="16"/>
      <c r="O40" s="16"/>
      <c r="P40" s="15"/>
      <c r="U40" s="16"/>
      <c r="V40" s="16"/>
    </row>
    <row r="41" spans="1:22" s="14" customFormat="1" ht="25.05" customHeight="1">
      <c r="A41" s="47"/>
      <c r="G41" s="15"/>
      <c r="H41" s="16"/>
      <c r="I41" s="16"/>
      <c r="J41" s="16"/>
      <c r="K41" s="16"/>
      <c r="L41" s="16"/>
      <c r="M41" s="16"/>
      <c r="N41" s="16"/>
      <c r="O41" s="16"/>
      <c r="P41" s="15"/>
      <c r="U41" s="16"/>
      <c r="V41" s="16"/>
    </row>
    <row r="42" spans="1:22" s="14" customFormat="1" ht="25.05" customHeight="1">
      <c r="A42" s="47"/>
      <c r="G42" s="15"/>
      <c r="H42" s="16"/>
      <c r="I42" s="16"/>
      <c r="J42" s="16"/>
      <c r="K42" s="16"/>
      <c r="L42" s="16"/>
      <c r="M42" s="16"/>
      <c r="N42" s="16"/>
      <c r="O42" s="16"/>
      <c r="P42" s="15"/>
      <c r="U42" s="16"/>
      <c r="V42" s="16"/>
    </row>
    <row r="43" spans="1:22" s="14" customFormat="1" ht="25.05" customHeight="1">
      <c r="A43" s="47"/>
      <c r="G43" s="15"/>
      <c r="H43" s="16"/>
      <c r="I43" s="16"/>
      <c r="J43" s="16"/>
      <c r="K43" s="16"/>
      <c r="L43" s="16"/>
      <c r="M43" s="16"/>
      <c r="N43" s="16"/>
      <c r="O43" s="16"/>
      <c r="P43" s="15"/>
      <c r="U43" s="16"/>
      <c r="V43" s="16"/>
    </row>
    <row r="44" spans="1:22" s="14" customFormat="1" ht="25.05" customHeight="1">
      <c r="A44" s="47"/>
      <c r="G44" s="15"/>
      <c r="H44" s="16"/>
      <c r="I44" s="16"/>
      <c r="J44" s="16"/>
      <c r="K44" s="16"/>
      <c r="L44" s="16"/>
      <c r="M44" s="16"/>
      <c r="N44" s="16"/>
      <c r="O44" s="16"/>
      <c r="P44" s="15"/>
      <c r="U44" s="16"/>
      <c r="V44" s="16"/>
    </row>
    <row r="45" spans="1:22" s="14" customFormat="1" ht="25.05" customHeight="1">
      <c r="A45" s="47"/>
      <c r="G45" s="15"/>
      <c r="H45" s="16"/>
      <c r="I45" s="16"/>
      <c r="J45" s="16"/>
      <c r="K45" s="16"/>
      <c r="L45" s="16"/>
      <c r="M45" s="16"/>
      <c r="N45" s="16"/>
      <c r="O45" s="16"/>
      <c r="P45" s="15"/>
      <c r="U45" s="16"/>
      <c r="V45" s="16"/>
    </row>
    <row r="46" spans="1:22" s="14" customFormat="1" ht="25.05" customHeight="1">
      <c r="A46" s="47"/>
      <c r="G46" s="15"/>
      <c r="H46" s="16"/>
      <c r="I46" s="16"/>
      <c r="J46" s="16"/>
      <c r="K46" s="16"/>
      <c r="L46" s="16"/>
      <c r="M46" s="16"/>
      <c r="N46" s="16"/>
      <c r="O46" s="16"/>
      <c r="P46" s="15"/>
      <c r="U46" s="16"/>
      <c r="V46" s="16"/>
    </row>
    <row r="47" spans="1:22" s="14" customFormat="1" ht="25.05" customHeight="1">
      <c r="A47" s="47"/>
      <c r="G47" s="15"/>
      <c r="H47" s="16"/>
      <c r="I47" s="16"/>
      <c r="J47" s="16"/>
      <c r="K47" s="16"/>
      <c r="L47" s="16"/>
      <c r="M47" s="16"/>
      <c r="N47" s="16"/>
      <c r="O47" s="16"/>
      <c r="P47" s="15"/>
      <c r="U47" s="16"/>
      <c r="V47" s="16"/>
    </row>
  </sheetData>
  <mergeCells count="16">
    <mergeCell ref="Y2:Y16"/>
    <mergeCell ref="A4:A7"/>
    <mergeCell ref="G2:G3"/>
    <mergeCell ref="G5:G6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J18" sqref="J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5" customWidth="1"/>
    <col min="8" max="8" width="8.109375" style="16" customWidth="1"/>
    <col min="9" max="9" width="13.6640625" style="16" customWidth="1"/>
    <col min="10" max="10" width="10.21875" style="16" customWidth="1"/>
    <col min="11" max="11" width="13" style="16" customWidth="1"/>
    <col min="12" max="12" width="9.21875" style="16" customWidth="1"/>
    <col min="13" max="13" width="16.5546875" style="16" customWidth="1"/>
    <col min="14" max="14" width="10.44140625" style="16" customWidth="1"/>
    <col min="15" max="15" width="2.6640625" style="16" customWidth="1"/>
    <col min="16" max="16" width="13.88671875" style="16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6" customWidth="1"/>
    <col min="22" max="22" width="8.88671875" style="16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44" t="s">
        <v>86</v>
      </c>
      <c r="B2" s="144"/>
      <c r="C2" s="144"/>
      <c r="D2" s="144"/>
      <c r="E2" s="144"/>
      <c r="F2" s="17"/>
      <c r="G2" s="139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18" t="s">
        <v>11</v>
      </c>
      <c r="E3" s="18" t="s">
        <v>12</v>
      </c>
      <c r="F3" s="21"/>
      <c r="G3" s="163"/>
      <c r="H3" s="157"/>
      <c r="I3" s="157"/>
      <c r="J3" s="22" t="s">
        <v>13</v>
      </c>
      <c r="K3" s="35" t="s">
        <v>14</v>
      </c>
      <c r="L3" s="18" t="s">
        <v>15</v>
      </c>
      <c r="M3" s="18" t="s">
        <v>11</v>
      </c>
      <c r="N3" s="18" t="s">
        <v>12</v>
      </c>
      <c r="P3" s="135"/>
      <c r="Q3" s="135"/>
      <c r="R3" s="135"/>
      <c r="S3" s="18" t="s">
        <v>11</v>
      </c>
      <c r="T3" s="18" t="s">
        <v>12</v>
      </c>
      <c r="U3" s="18" t="s">
        <v>13</v>
      </c>
      <c r="V3" s="34" t="s">
        <v>16</v>
      </c>
      <c r="W3" s="34" t="s">
        <v>13</v>
      </c>
      <c r="X3" s="34" t="s">
        <v>16</v>
      </c>
      <c r="Y3" s="137"/>
    </row>
    <row r="4" spans="1:25" s="14" customFormat="1" ht="25.05" customHeight="1">
      <c r="A4" s="76"/>
      <c r="B4" s="68"/>
      <c r="C4" s="68"/>
      <c r="D4" s="68"/>
      <c r="E4" s="68"/>
      <c r="F4" s="24"/>
      <c r="G4" s="166" t="s">
        <v>87</v>
      </c>
      <c r="H4" s="26">
        <v>5</v>
      </c>
      <c r="I4" s="26"/>
      <c r="J4" s="26"/>
      <c r="K4" s="24"/>
      <c r="L4" s="24"/>
      <c r="M4" s="26">
        <v>414</v>
      </c>
      <c r="N4" s="43">
        <v>1</v>
      </c>
      <c r="O4" s="39"/>
      <c r="P4" s="76"/>
      <c r="Q4" s="68"/>
      <c r="R4" s="68"/>
      <c r="S4" s="68"/>
      <c r="T4" s="68"/>
      <c r="U4" s="24"/>
      <c r="V4" s="24"/>
      <c r="W4" s="24"/>
      <c r="X4" s="29"/>
      <c r="Y4" s="137"/>
    </row>
    <row r="5" spans="1:25" s="14" customFormat="1" ht="25.05" customHeight="1">
      <c r="A5" s="76"/>
      <c r="B5" s="68"/>
      <c r="C5" s="68"/>
      <c r="D5" s="68"/>
      <c r="E5" s="68"/>
      <c r="F5" s="24"/>
      <c r="G5" s="167"/>
      <c r="H5" s="24">
        <v>5</v>
      </c>
      <c r="I5" s="26"/>
      <c r="J5" s="24"/>
      <c r="K5" s="24"/>
      <c r="L5" s="24"/>
      <c r="M5" s="26">
        <v>403</v>
      </c>
      <c r="N5" s="43">
        <v>1</v>
      </c>
      <c r="O5" s="39"/>
      <c r="P5" s="76"/>
      <c r="Q5" s="68"/>
      <c r="R5" s="68"/>
      <c r="S5" s="68"/>
      <c r="T5" s="68"/>
      <c r="U5" s="24"/>
      <c r="V5" s="24"/>
      <c r="W5" s="24"/>
      <c r="X5" s="29"/>
      <c r="Y5" s="137"/>
    </row>
    <row r="6" spans="1:25" s="14" customFormat="1" ht="25.05" customHeight="1">
      <c r="A6" s="76"/>
      <c r="B6" s="68"/>
      <c r="C6" s="68"/>
      <c r="D6" s="68"/>
      <c r="E6" s="68"/>
      <c r="F6" s="24"/>
      <c r="G6" s="51" t="s">
        <v>75</v>
      </c>
      <c r="H6" s="26">
        <v>5</v>
      </c>
      <c r="I6" s="26" t="s">
        <v>88</v>
      </c>
      <c r="J6" s="81"/>
      <c r="K6" s="24"/>
      <c r="L6" s="24"/>
      <c r="M6" s="26">
        <v>206</v>
      </c>
      <c r="N6" s="43">
        <v>1</v>
      </c>
      <c r="O6" s="39"/>
      <c r="P6" s="76"/>
      <c r="Q6" s="68"/>
      <c r="R6" s="73"/>
      <c r="S6" s="68"/>
      <c r="T6" s="68"/>
      <c r="U6" s="24"/>
      <c r="V6" s="24"/>
      <c r="W6" s="24"/>
      <c r="X6" s="29"/>
      <c r="Y6" s="137"/>
    </row>
    <row r="7" spans="1:25" s="14" customFormat="1" ht="25.05" customHeight="1">
      <c r="A7" s="76"/>
      <c r="B7" s="68"/>
      <c r="C7" s="68"/>
      <c r="D7" s="68"/>
      <c r="E7" s="73"/>
      <c r="F7" s="24"/>
      <c r="G7" s="51" t="s">
        <v>78</v>
      </c>
      <c r="H7" s="26" t="s">
        <v>89</v>
      </c>
      <c r="I7" s="26" t="s">
        <v>90</v>
      </c>
      <c r="J7" s="26">
        <v>510</v>
      </c>
      <c r="K7" s="24" t="s">
        <v>91</v>
      </c>
      <c r="L7" s="24"/>
      <c r="M7" s="24"/>
      <c r="N7" s="42" t="s">
        <v>31</v>
      </c>
      <c r="O7" s="39"/>
      <c r="P7" s="24"/>
      <c r="Q7" s="24"/>
      <c r="R7" s="24"/>
      <c r="S7" s="24"/>
      <c r="T7" s="24"/>
      <c r="U7" s="24"/>
      <c r="V7" s="24"/>
      <c r="W7" s="24"/>
      <c r="X7" s="29"/>
      <c r="Y7" s="137"/>
    </row>
    <row r="8" spans="1:25" s="14" customFormat="1" ht="25.05" customHeight="1">
      <c r="A8" s="23"/>
      <c r="B8" s="24"/>
      <c r="C8" s="24"/>
      <c r="D8" s="24"/>
      <c r="E8" s="74"/>
      <c r="F8" s="24"/>
      <c r="G8" s="77"/>
      <c r="H8" s="28"/>
      <c r="I8" s="24"/>
      <c r="J8" s="24"/>
      <c r="K8" s="82" t="s">
        <v>26</v>
      </c>
      <c r="L8" s="24"/>
      <c r="M8" s="24"/>
      <c r="N8" s="38"/>
      <c r="O8" s="39"/>
      <c r="P8" s="24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23"/>
      <c r="B9" s="24"/>
      <c r="C9" s="24"/>
      <c r="D9" s="24"/>
      <c r="E9" s="74"/>
      <c r="F9" s="24"/>
      <c r="G9" s="77"/>
      <c r="H9" s="28"/>
      <c r="I9" s="24"/>
      <c r="J9" s="24"/>
      <c r="K9" s="24"/>
      <c r="L9" s="24"/>
      <c r="M9" s="24"/>
      <c r="N9" s="38"/>
      <c r="O9" s="39"/>
      <c r="P9" s="24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23"/>
      <c r="B10" s="24"/>
      <c r="C10" s="24"/>
      <c r="D10" s="24"/>
      <c r="E10" s="74"/>
      <c r="F10" s="24"/>
      <c r="G10" s="29"/>
      <c r="H10" s="24"/>
      <c r="I10" s="24"/>
      <c r="J10" s="24"/>
      <c r="K10" s="24"/>
      <c r="L10" s="24"/>
      <c r="M10" s="24"/>
      <c r="N10" s="38"/>
      <c r="O10" s="39"/>
      <c r="P10" s="24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23"/>
      <c r="B11" s="24"/>
      <c r="C11" s="24"/>
      <c r="D11" s="24"/>
      <c r="E11" s="24"/>
      <c r="F11" s="24"/>
      <c r="G11" s="29"/>
      <c r="H11" s="24"/>
      <c r="I11" s="24"/>
      <c r="J11" s="24"/>
      <c r="K11" s="24"/>
      <c r="L11" s="24"/>
      <c r="M11" s="24"/>
      <c r="N11" s="43"/>
      <c r="O11" s="39"/>
      <c r="P11" s="24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4"/>
      <c r="D12" s="24"/>
      <c r="E12" s="24"/>
      <c r="F12" s="24"/>
      <c r="G12" s="29"/>
      <c r="H12" s="24"/>
      <c r="I12" s="24"/>
      <c r="J12" s="24"/>
      <c r="K12" s="24"/>
      <c r="L12" s="24"/>
      <c r="M12" s="24"/>
      <c r="N12" s="43"/>
      <c r="O12" s="39"/>
      <c r="P12" s="24"/>
      <c r="Q12" s="24"/>
      <c r="R12" s="24"/>
      <c r="S12" s="24"/>
      <c r="T12" s="24"/>
      <c r="U12" s="24"/>
      <c r="V12" s="24"/>
      <c r="W12" s="24"/>
      <c r="X12" s="29"/>
      <c r="Y12" s="137"/>
    </row>
    <row r="13" spans="1:25" s="14" customFormat="1" ht="25.05" customHeight="1">
      <c r="A13" s="23"/>
      <c r="B13" s="24"/>
      <c r="C13" s="25"/>
      <c r="D13" s="24"/>
      <c r="E13" s="24"/>
      <c r="F13" s="24"/>
      <c r="G13" s="29"/>
      <c r="H13" s="24"/>
      <c r="I13" s="24"/>
      <c r="J13" s="24"/>
      <c r="K13" s="24"/>
      <c r="L13" s="24"/>
      <c r="M13" s="24"/>
      <c r="N13" s="24"/>
      <c r="O13" s="39"/>
      <c r="P13" s="24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78"/>
      <c r="B14" s="79"/>
      <c r="C14" s="79"/>
      <c r="D14" s="79"/>
      <c r="E14" s="79"/>
      <c r="F14" s="31"/>
      <c r="G14" s="80"/>
      <c r="H14" s="79"/>
      <c r="I14" s="79"/>
      <c r="J14" s="79"/>
      <c r="K14" s="79"/>
      <c r="L14" s="79"/>
      <c r="M14" s="79"/>
      <c r="N14" s="79"/>
      <c r="P14" s="79"/>
      <c r="Q14" s="79"/>
      <c r="R14" s="79"/>
      <c r="S14" s="79"/>
      <c r="T14" s="79"/>
      <c r="U14" s="79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31"/>
      <c r="G15" s="29"/>
      <c r="H15" s="24"/>
      <c r="I15" s="24"/>
      <c r="J15" s="24"/>
      <c r="K15" s="24"/>
      <c r="L15" s="24"/>
      <c r="M15" s="24"/>
      <c r="N15" s="24"/>
      <c r="P15" s="24"/>
      <c r="Q15" s="24"/>
      <c r="R15" s="24"/>
      <c r="S15" s="24"/>
      <c r="T15" s="24"/>
      <c r="U15" s="24"/>
      <c r="V15" s="24"/>
      <c r="W15" s="24"/>
      <c r="X15" s="24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15"/>
      <c r="H16" s="16"/>
      <c r="I16" s="16"/>
      <c r="J16" s="16"/>
      <c r="K16" s="16"/>
      <c r="L16" s="16"/>
      <c r="M16" s="16"/>
      <c r="N16" s="16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15"/>
      <c r="H17" s="16"/>
      <c r="I17" s="16"/>
      <c r="J17" s="16"/>
      <c r="K17" s="16"/>
      <c r="L17" s="16"/>
      <c r="M17" s="16"/>
      <c r="N17" s="16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15"/>
      <c r="H18" s="16"/>
      <c r="I18" s="16"/>
      <c r="J18" s="16"/>
      <c r="K18" s="16"/>
      <c r="L18" s="16"/>
      <c r="M18" s="16"/>
      <c r="N18" s="16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5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5">
    <mergeCell ref="Y2:Y16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topLeftCell="A2" zoomScale="70" zoomScaleNormal="70" workbookViewId="0">
      <selection activeCell="I22" sqref="I22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6" customWidth="1"/>
    <col min="8" max="8" width="8.109375" style="16" customWidth="1"/>
    <col min="9" max="9" width="9.77734375" style="16" customWidth="1"/>
    <col min="10" max="10" width="10.5546875" style="16" customWidth="1"/>
    <col min="11" max="11" width="13.6640625" style="16" customWidth="1"/>
    <col min="12" max="12" width="12" style="16" customWidth="1"/>
    <col min="13" max="13" width="8" style="16" customWidth="1"/>
    <col min="14" max="14" width="12.5546875" style="16" customWidth="1"/>
    <col min="15" max="15" width="3" style="16" customWidth="1"/>
    <col min="16" max="16" width="6.6640625" style="16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.88671875" style="16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44" t="s">
        <v>93</v>
      </c>
      <c r="B2" s="144"/>
      <c r="C2" s="144"/>
      <c r="D2" s="144"/>
      <c r="E2" s="144"/>
      <c r="F2" s="17"/>
      <c r="G2" s="135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65" t="s">
        <v>2</v>
      </c>
      <c r="B3" s="66" t="s">
        <v>3</v>
      </c>
      <c r="C3" s="66" t="s">
        <v>4</v>
      </c>
      <c r="D3" s="34" t="s">
        <v>11</v>
      </c>
      <c r="E3" s="34" t="s">
        <v>12</v>
      </c>
      <c r="F3" s="21"/>
      <c r="G3" s="136"/>
      <c r="H3" s="136"/>
      <c r="I3" s="136"/>
      <c r="J3" s="67" t="s">
        <v>13</v>
      </c>
      <c r="K3" s="75" t="s">
        <v>14</v>
      </c>
      <c r="L3" s="34" t="s">
        <v>15</v>
      </c>
      <c r="M3" s="34" t="s">
        <v>11</v>
      </c>
      <c r="N3" s="34" t="s">
        <v>12</v>
      </c>
      <c r="P3" s="146"/>
      <c r="Q3" s="146"/>
      <c r="R3" s="146"/>
      <c r="S3" s="34" t="s">
        <v>11</v>
      </c>
      <c r="T3" s="34" t="s">
        <v>12</v>
      </c>
      <c r="U3" s="34" t="s">
        <v>13</v>
      </c>
      <c r="V3" s="34" t="s">
        <v>16</v>
      </c>
      <c r="W3" s="34" t="s">
        <v>13</v>
      </c>
      <c r="X3" s="34" t="s">
        <v>16</v>
      </c>
      <c r="Y3" s="137"/>
    </row>
    <row r="4" spans="1:25" s="14" customFormat="1" ht="25.05" customHeight="1">
      <c r="A4" s="48"/>
      <c r="B4" s="68"/>
      <c r="C4" s="68"/>
      <c r="D4" s="69"/>
      <c r="E4" s="70"/>
      <c r="F4" s="31"/>
      <c r="G4" s="71"/>
      <c r="H4" s="68"/>
      <c r="I4" s="68"/>
      <c r="J4" s="68"/>
      <c r="K4" s="68"/>
      <c r="L4" s="68"/>
      <c r="M4" s="68"/>
      <c r="N4" s="68"/>
      <c r="P4" s="24"/>
      <c r="Q4" s="24"/>
      <c r="R4" s="24"/>
      <c r="S4" s="24"/>
      <c r="T4" s="24"/>
      <c r="U4" s="24"/>
      <c r="V4" s="24"/>
      <c r="W4" s="24"/>
      <c r="X4" s="29"/>
      <c r="Y4" s="137"/>
    </row>
    <row r="5" spans="1:25" s="14" customFormat="1" ht="25.05" customHeight="1">
      <c r="A5" s="48"/>
      <c r="B5" s="68"/>
      <c r="C5" s="68"/>
      <c r="D5" s="72"/>
      <c r="E5" s="72"/>
      <c r="F5" s="31"/>
      <c r="G5" s="56"/>
      <c r="H5" s="24"/>
      <c r="I5" s="24"/>
      <c r="J5" s="39"/>
      <c r="K5" s="24"/>
      <c r="L5" s="24"/>
      <c r="M5" s="24"/>
      <c r="N5" s="38"/>
      <c r="P5" s="24"/>
      <c r="Q5" s="24"/>
      <c r="R5" s="24"/>
      <c r="S5" s="24"/>
      <c r="T5" s="24"/>
      <c r="U5" s="24"/>
      <c r="V5" s="24"/>
      <c r="W5" s="24"/>
      <c r="X5" s="29"/>
      <c r="Y5" s="137"/>
    </row>
    <row r="6" spans="1:25" s="14" customFormat="1" ht="25.05" customHeight="1">
      <c r="A6" s="48"/>
      <c r="B6" s="68"/>
      <c r="C6" s="68"/>
      <c r="D6" s="68"/>
      <c r="E6" s="68"/>
      <c r="F6" s="31"/>
      <c r="G6" s="56"/>
      <c r="H6" s="24"/>
      <c r="I6" s="24"/>
      <c r="J6" s="24"/>
      <c r="K6" s="68"/>
      <c r="L6" s="24"/>
      <c r="M6" s="24"/>
      <c r="N6" s="38"/>
      <c r="P6" s="24"/>
      <c r="Q6" s="24"/>
      <c r="R6" s="24"/>
      <c r="S6" s="24"/>
      <c r="T6" s="24"/>
      <c r="U6" s="24"/>
      <c r="V6" s="24"/>
      <c r="W6" s="24"/>
      <c r="X6" s="29"/>
      <c r="Y6" s="137"/>
    </row>
    <row r="7" spans="1:25" s="14" customFormat="1" ht="25.05" customHeight="1">
      <c r="A7" s="23"/>
      <c r="B7" s="24"/>
      <c r="C7" s="25"/>
      <c r="D7" s="68"/>
      <c r="E7" s="73"/>
      <c r="F7" s="31"/>
      <c r="G7" s="56"/>
      <c r="H7" s="24"/>
      <c r="I7" s="24"/>
      <c r="J7" s="24"/>
      <c r="K7" s="24"/>
      <c r="L7" s="24"/>
      <c r="M7" s="24"/>
      <c r="N7" s="43"/>
      <c r="P7" s="24"/>
      <c r="Q7" s="24"/>
      <c r="R7" s="24"/>
      <c r="S7" s="24"/>
      <c r="T7" s="24"/>
      <c r="U7" s="24"/>
      <c r="V7" s="24"/>
      <c r="W7" s="24"/>
      <c r="X7" s="29"/>
      <c r="Y7" s="137"/>
    </row>
    <row r="8" spans="1:25" s="14" customFormat="1" ht="25.05" customHeight="1">
      <c r="A8" s="23"/>
      <c r="B8" s="24"/>
      <c r="C8" s="24"/>
      <c r="D8" s="24"/>
      <c r="E8" s="24"/>
      <c r="F8" s="31"/>
      <c r="G8" s="56"/>
      <c r="H8" s="24"/>
      <c r="I8" s="24"/>
      <c r="J8" s="24"/>
      <c r="K8" s="24"/>
      <c r="L8" s="24"/>
      <c r="M8" s="24"/>
      <c r="N8" s="43"/>
      <c r="P8" s="24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23"/>
      <c r="B9" s="24"/>
      <c r="C9" s="24"/>
      <c r="D9" s="24"/>
      <c r="E9" s="74"/>
      <c r="F9" s="31"/>
      <c r="G9" s="56"/>
      <c r="H9" s="24"/>
      <c r="I9" s="24"/>
      <c r="J9" s="24"/>
      <c r="K9" s="24"/>
      <c r="L9" s="24"/>
      <c r="M9" s="24"/>
      <c r="N9" s="43"/>
      <c r="P9" s="24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23"/>
      <c r="B10" s="24"/>
      <c r="C10" s="24"/>
      <c r="D10" s="24"/>
      <c r="E10" s="24"/>
      <c r="F10" s="31"/>
      <c r="G10" s="23"/>
      <c r="H10" s="24"/>
      <c r="I10" s="24"/>
      <c r="J10" s="24"/>
      <c r="K10" s="24"/>
      <c r="L10" s="24"/>
      <c r="M10" s="24"/>
      <c r="N10" s="43"/>
      <c r="P10" s="24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23"/>
      <c r="B11" s="24"/>
      <c r="C11" s="24"/>
      <c r="D11" s="24"/>
      <c r="E11" s="24"/>
      <c r="F11" s="31"/>
      <c r="G11" s="23"/>
      <c r="H11" s="24"/>
      <c r="I11" s="24"/>
      <c r="J11" s="24"/>
      <c r="K11" s="24"/>
      <c r="L11" s="24"/>
      <c r="M11" s="24"/>
      <c r="N11" s="43"/>
      <c r="P11" s="24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4"/>
      <c r="D12" s="24"/>
      <c r="E12" s="24"/>
      <c r="F12" s="31"/>
      <c r="G12" s="23"/>
      <c r="H12" s="24"/>
      <c r="I12" s="24"/>
      <c r="J12" s="24"/>
      <c r="K12" s="24"/>
      <c r="L12" s="24"/>
      <c r="M12" s="24"/>
      <c r="N12" s="43"/>
      <c r="P12" s="24"/>
      <c r="Q12" s="24"/>
      <c r="R12" s="24"/>
      <c r="S12" s="24"/>
      <c r="T12" s="24"/>
      <c r="U12" s="24"/>
      <c r="V12" s="24"/>
      <c r="W12" s="24"/>
      <c r="X12" s="29"/>
      <c r="Y12" s="137"/>
    </row>
    <row r="13" spans="1:25" s="14" customFormat="1" ht="25.05" customHeight="1">
      <c r="A13" s="23"/>
      <c r="B13" s="24"/>
      <c r="C13" s="25"/>
      <c r="D13" s="24"/>
      <c r="E13" s="24"/>
      <c r="F13" s="31"/>
      <c r="G13" s="24"/>
      <c r="H13" s="24"/>
      <c r="I13" s="24"/>
      <c r="J13" s="24"/>
      <c r="K13" s="24"/>
      <c r="L13" s="24"/>
      <c r="M13" s="24"/>
      <c r="N13" s="43"/>
      <c r="P13" s="24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23"/>
      <c r="B14" s="24"/>
      <c r="C14" s="24"/>
      <c r="D14" s="24"/>
      <c r="E14" s="24"/>
      <c r="F14" s="31"/>
      <c r="G14" s="24"/>
      <c r="H14" s="24"/>
      <c r="I14" s="24"/>
      <c r="J14" s="24"/>
      <c r="K14" s="24"/>
      <c r="L14" s="24"/>
      <c r="M14" s="24"/>
      <c r="N14" s="43"/>
      <c r="P14" s="24"/>
      <c r="Q14" s="24"/>
      <c r="R14" s="24"/>
      <c r="S14" s="24"/>
      <c r="T14" s="24"/>
      <c r="U14" s="24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31"/>
      <c r="G15" s="24"/>
      <c r="H15" s="24"/>
      <c r="I15" s="24"/>
      <c r="J15" s="24"/>
      <c r="K15" s="24"/>
      <c r="L15" s="24"/>
      <c r="M15" s="24"/>
      <c r="N15" s="43"/>
      <c r="P15" s="24"/>
      <c r="Q15" s="24"/>
      <c r="R15" s="24"/>
      <c r="S15" s="24"/>
      <c r="T15" s="24"/>
      <c r="U15" s="24"/>
      <c r="V15" s="24"/>
      <c r="W15" s="24"/>
      <c r="X15" s="24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70" zoomScaleNormal="70" workbookViewId="0">
      <selection activeCell="J18" sqref="J18"/>
    </sheetView>
  </sheetViews>
  <sheetFormatPr defaultColWidth="9" defaultRowHeight="25.05" customHeight="1"/>
  <cols>
    <col min="1" max="1" width="14.6640625" style="47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15" customWidth="1"/>
    <col min="8" max="8" width="8.109375" style="16" customWidth="1"/>
    <col min="9" max="9" width="15.21875" style="16" customWidth="1"/>
    <col min="10" max="10" width="10.5546875" style="16" customWidth="1"/>
    <col min="11" max="11" width="15.44140625" style="16" customWidth="1"/>
    <col min="12" max="12" width="11.88671875" style="16" customWidth="1"/>
    <col min="13" max="13" width="8.88671875" style="16" customWidth="1"/>
    <col min="14" max="14" width="12.5546875" style="16" customWidth="1"/>
    <col min="15" max="15" width="3.109375" style="16" customWidth="1"/>
    <col min="16" max="16" width="6.6640625" style="16" customWidth="1"/>
    <col min="17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" style="16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25" t="s">
        <v>94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56" t="s">
        <v>95</v>
      </c>
      <c r="B2" s="144"/>
      <c r="C2" s="144"/>
      <c r="D2" s="144"/>
      <c r="E2" s="144"/>
      <c r="F2" s="17"/>
      <c r="G2" s="139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18" t="s">
        <v>11</v>
      </c>
      <c r="E3" s="18" t="s">
        <v>12</v>
      </c>
      <c r="F3" s="21"/>
      <c r="G3" s="163"/>
      <c r="H3" s="157"/>
      <c r="I3" s="157"/>
      <c r="J3" s="22" t="s">
        <v>13</v>
      </c>
      <c r="K3" s="35" t="s">
        <v>14</v>
      </c>
      <c r="L3" s="18" t="s">
        <v>15</v>
      </c>
      <c r="M3" s="18" t="s">
        <v>11</v>
      </c>
      <c r="N3" s="18" t="s">
        <v>12</v>
      </c>
      <c r="P3" s="135"/>
      <c r="Q3" s="135"/>
      <c r="R3" s="135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34" t="s">
        <v>16</v>
      </c>
      <c r="Y3" s="137"/>
    </row>
    <row r="4" spans="1:25" s="14" customFormat="1" ht="27.45" customHeight="1">
      <c r="A4" s="48"/>
      <c r="B4" s="49"/>
      <c r="C4" s="49"/>
      <c r="D4" s="49"/>
      <c r="E4" s="49"/>
      <c r="F4" s="50"/>
      <c r="G4" s="51" t="s">
        <v>78</v>
      </c>
      <c r="H4" s="26">
        <v>5</v>
      </c>
      <c r="I4" s="26" t="s">
        <v>96</v>
      </c>
      <c r="J4" s="36"/>
      <c r="K4" s="24"/>
      <c r="L4" s="24"/>
      <c r="M4" s="26">
        <v>518</v>
      </c>
      <c r="N4" s="38">
        <v>1</v>
      </c>
      <c r="O4" s="39"/>
      <c r="P4" s="50"/>
      <c r="Q4" s="50"/>
      <c r="R4" s="50"/>
      <c r="S4" s="50"/>
      <c r="T4" s="50"/>
      <c r="U4" s="50"/>
      <c r="V4" s="50"/>
      <c r="W4" s="50"/>
      <c r="X4" s="63"/>
      <c r="Y4" s="137"/>
    </row>
    <row r="5" spans="1:25" s="14" customFormat="1" ht="25.05" customHeight="1">
      <c r="A5" s="48"/>
      <c r="B5" s="49"/>
      <c r="C5" s="49"/>
      <c r="D5" s="49"/>
      <c r="E5" s="49"/>
      <c r="F5" s="50"/>
      <c r="G5" s="52"/>
      <c r="H5" s="53"/>
      <c r="I5" s="60"/>
      <c r="J5" s="36"/>
      <c r="K5" s="50"/>
      <c r="L5" s="50"/>
      <c r="M5" s="53"/>
      <c r="N5" s="42" t="s">
        <v>26</v>
      </c>
      <c r="O5" s="39"/>
      <c r="P5" s="50"/>
      <c r="Q5" s="50"/>
      <c r="R5" s="50"/>
      <c r="S5" s="50"/>
      <c r="T5" s="50"/>
      <c r="U5" s="50"/>
      <c r="V5" s="50"/>
      <c r="W5" s="50"/>
      <c r="X5" s="63"/>
      <c r="Y5" s="137"/>
    </row>
    <row r="6" spans="1:25" s="14" customFormat="1" ht="27.45" customHeight="1">
      <c r="A6" s="39"/>
      <c r="B6" s="39"/>
      <c r="C6" s="39"/>
      <c r="D6" s="39"/>
      <c r="E6" s="49"/>
      <c r="F6" s="50"/>
      <c r="G6" s="54"/>
      <c r="H6" s="50"/>
      <c r="I6" s="50"/>
      <c r="J6" s="50"/>
      <c r="K6" s="36"/>
      <c r="L6" s="50"/>
      <c r="M6" s="53"/>
      <c r="N6" s="54"/>
      <c r="O6" s="39"/>
      <c r="P6" s="50"/>
      <c r="Q6" s="50"/>
      <c r="R6" s="50"/>
      <c r="S6" s="50"/>
      <c r="T6" s="50"/>
      <c r="U6" s="50"/>
      <c r="V6" s="50"/>
      <c r="W6" s="50"/>
      <c r="X6" s="63"/>
      <c r="Y6" s="137"/>
    </row>
    <row r="7" spans="1:25" s="14" customFormat="1" ht="25.05" customHeight="1">
      <c r="A7" s="39"/>
      <c r="B7" s="39"/>
      <c r="C7" s="39"/>
      <c r="D7" s="39"/>
      <c r="E7" s="39"/>
      <c r="F7" s="50"/>
      <c r="G7" s="48"/>
      <c r="H7" s="49"/>
      <c r="I7" s="49"/>
      <c r="J7" s="39"/>
      <c r="K7" s="49"/>
      <c r="L7" s="50"/>
      <c r="M7" s="39"/>
      <c r="N7" s="61"/>
      <c r="O7" s="39"/>
      <c r="P7" s="50"/>
      <c r="Q7" s="50"/>
      <c r="R7" s="50"/>
      <c r="S7" s="50"/>
      <c r="T7" s="50"/>
      <c r="U7" s="50"/>
      <c r="V7" s="50"/>
      <c r="W7" s="50"/>
      <c r="X7" s="63"/>
      <c r="Y7" s="137"/>
    </row>
    <row r="8" spans="1:25" s="14" customFormat="1" ht="25.05" customHeight="1">
      <c r="A8" s="39"/>
      <c r="B8" s="39"/>
      <c r="C8" s="39"/>
      <c r="D8" s="39"/>
      <c r="E8" s="55"/>
      <c r="F8" s="50"/>
      <c r="G8" s="56"/>
      <c r="H8" s="39"/>
      <c r="I8" s="49"/>
      <c r="J8" s="39"/>
      <c r="K8" s="50"/>
      <c r="L8" s="50"/>
      <c r="M8" s="39"/>
      <c r="N8" s="54"/>
      <c r="O8" s="39"/>
      <c r="P8" s="50"/>
      <c r="Q8" s="50"/>
      <c r="R8" s="50"/>
      <c r="S8" s="50"/>
      <c r="T8" s="50"/>
      <c r="U8" s="50"/>
      <c r="V8" s="50"/>
      <c r="W8" s="50"/>
      <c r="X8" s="63"/>
      <c r="Y8" s="137"/>
    </row>
    <row r="9" spans="1:25" s="14" customFormat="1" ht="25.05" customHeight="1">
      <c r="A9" s="39"/>
      <c r="B9" s="39"/>
      <c r="C9" s="39"/>
      <c r="D9" s="39"/>
      <c r="E9" s="49"/>
      <c r="F9" s="50"/>
      <c r="G9" s="56"/>
      <c r="H9" s="39"/>
      <c r="I9" s="49"/>
      <c r="J9" s="39"/>
      <c r="K9" s="39"/>
      <c r="L9" s="50"/>
      <c r="M9" s="39"/>
      <c r="N9" s="54"/>
      <c r="O9" s="39"/>
      <c r="P9" s="50"/>
      <c r="Q9" s="50"/>
      <c r="R9" s="50"/>
      <c r="S9" s="50"/>
      <c r="T9" s="50"/>
      <c r="U9" s="50"/>
      <c r="V9" s="50"/>
      <c r="W9" s="50"/>
      <c r="X9" s="63"/>
      <c r="Y9" s="137"/>
    </row>
    <row r="10" spans="1:25" s="14" customFormat="1" ht="25.05" customHeight="1">
      <c r="A10" s="48"/>
      <c r="B10" s="49"/>
      <c r="C10" s="49"/>
      <c r="D10" s="49"/>
      <c r="E10" s="49"/>
      <c r="F10" s="50"/>
      <c r="G10" s="56"/>
      <c r="H10" s="39"/>
      <c r="I10" s="39"/>
      <c r="J10" s="39"/>
      <c r="K10" s="50"/>
      <c r="L10" s="50"/>
      <c r="M10" s="39"/>
      <c r="N10" s="54"/>
      <c r="O10" s="39"/>
      <c r="P10" s="50"/>
      <c r="Q10" s="50"/>
      <c r="R10" s="50"/>
      <c r="S10" s="50"/>
      <c r="T10" s="50"/>
      <c r="U10" s="50"/>
      <c r="V10" s="50"/>
      <c r="W10" s="50"/>
      <c r="X10" s="63"/>
      <c r="Y10" s="137"/>
    </row>
    <row r="11" spans="1:25" s="14" customFormat="1" ht="25.05" customHeight="1">
      <c r="A11" s="48"/>
      <c r="B11" s="49"/>
      <c r="C11" s="57"/>
      <c r="D11" s="49"/>
      <c r="E11" s="49"/>
      <c r="F11" s="50"/>
      <c r="G11" s="56"/>
      <c r="H11" s="39"/>
      <c r="I11" s="39"/>
      <c r="J11" s="39"/>
      <c r="K11" s="50"/>
      <c r="L11" s="50"/>
      <c r="M11" s="39"/>
      <c r="N11" s="54"/>
      <c r="O11" s="39"/>
      <c r="P11" s="50"/>
      <c r="Q11" s="50"/>
      <c r="R11" s="50"/>
      <c r="S11" s="50"/>
      <c r="T11" s="50"/>
      <c r="U11" s="50"/>
      <c r="V11" s="50"/>
      <c r="W11" s="50"/>
      <c r="X11" s="63"/>
      <c r="Y11" s="137"/>
    </row>
    <row r="12" spans="1:25" s="14" customFormat="1" ht="25.05" customHeight="1">
      <c r="A12" s="48"/>
      <c r="B12" s="49"/>
      <c r="C12" s="49"/>
      <c r="D12" s="49"/>
      <c r="E12" s="49"/>
      <c r="F12" s="50"/>
      <c r="G12" s="56"/>
      <c r="H12" s="39"/>
      <c r="I12" s="62"/>
      <c r="J12" s="39"/>
      <c r="K12" s="50"/>
      <c r="L12" s="50"/>
      <c r="M12" s="39"/>
      <c r="N12" s="54"/>
      <c r="O12" s="39"/>
      <c r="P12" s="50"/>
      <c r="Q12" s="50"/>
      <c r="R12" s="50"/>
      <c r="S12" s="50"/>
      <c r="T12" s="50"/>
      <c r="U12" s="50"/>
      <c r="V12" s="50"/>
      <c r="W12" s="50"/>
      <c r="X12" s="63"/>
      <c r="Y12" s="137"/>
    </row>
    <row r="13" spans="1:25" s="14" customFormat="1" ht="25.05" customHeight="1">
      <c r="A13" s="23"/>
      <c r="B13" s="50"/>
      <c r="C13" s="58"/>
      <c r="D13" s="50"/>
      <c r="E13" s="50"/>
      <c r="F13" s="50"/>
      <c r="G13" s="23"/>
      <c r="H13" s="50"/>
      <c r="I13" s="50"/>
      <c r="J13" s="50"/>
      <c r="K13" s="50"/>
      <c r="L13" s="50"/>
      <c r="M13" s="50"/>
      <c r="N13" s="54"/>
      <c r="O13" s="39"/>
      <c r="P13" s="50"/>
      <c r="Q13" s="50"/>
      <c r="R13" s="50"/>
      <c r="S13" s="50"/>
      <c r="T13" s="50"/>
      <c r="U13" s="50"/>
      <c r="V13" s="50"/>
      <c r="W13" s="50"/>
      <c r="X13" s="64"/>
      <c r="Y13" s="137"/>
    </row>
    <row r="14" spans="1:25" s="14" customFormat="1" ht="25.05" customHeight="1">
      <c r="A14" s="23"/>
      <c r="B14" s="50"/>
      <c r="C14" s="50"/>
      <c r="D14" s="50"/>
      <c r="E14" s="59"/>
      <c r="F14" s="50"/>
      <c r="G14" s="23"/>
      <c r="H14" s="50"/>
      <c r="I14" s="50"/>
      <c r="J14" s="50"/>
      <c r="K14" s="50"/>
      <c r="L14" s="50"/>
      <c r="M14" s="50"/>
      <c r="N14" s="61"/>
      <c r="O14" s="39"/>
      <c r="P14" s="50"/>
      <c r="Q14" s="50"/>
      <c r="R14" s="50"/>
      <c r="S14" s="50"/>
      <c r="T14" s="50"/>
      <c r="U14" s="50"/>
      <c r="V14" s="50"/>
      <c r="W14" s="50"/>
      <c r="X14" s="64"/>
      <c r="Y14" s="137"/>
    </row>
    <row r="15" spans="1:25" s="14" customFormat="1" ht="25.05" customHeight="1">
      <c r="A15" s="23"/>
      <c r="B15" s="50"/>
      <c r="C15" s="50"/>
      <c r="D15" s="50"/>
      <c r="E15" s="50"/>
      <c r="F15" s="50"/>
      <c r="G15" s="23"/>
      <c r="H15" s="50"/>
      <c r="I15" s="50"/>
      <c r="J15" s="50"/>
      <c r="K15" s="50"/>
      <c r="L15" s="50"/>
      <c r="M15" s="50"/>
      <c r="N15" s="61"/>
      <c r="O15" s="39"/>
      <c r="P15" s="50"/>
      <c r="Q15" s="50"/>
      <c r="R15" s="50"/>
      <c r="S15" s="50"/>
      <c r="T15" s="50"/>
      <c r="U15" s="50"/>
      <c r="V15" s="50"/>
      <c r="W15" s="50"/>
      <c r="X15" s="64"/>
      <c r="Y15" s="137"/>
    </row>
    <row r="16" spans="1:25" s="14" customFormat="1" ht="25.05" customHeight="1">
      <c r="A16" s="23"/>
      <c r="B16" s="50"/>
      <c r="C16" s="50"/>
      <c r="D16" s="50"/>
      <c r="E16" s="50"/>
      <c r="F16" s="50"/>
      <c r="G16" s="23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44"/>
      <c r="Y16" s="137"/>
    </row>
    <row r="17" spans="1:25" s="14" customFormat="1" ht="25.05" customHeight="1">
      <c r="A17" s="30"/>
      <c r="B17" s="31"/>
      <c r="C17" s="31"/>
      <c r="D17" s="31"/>
      <c r="E17" s="31"/>
      <c r="F17" s="31"/>
      <c r="G17" s="3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A18" s="30"/>
      <c r="B18" s="31"/>
      <c r="C18" s="31"/>
      <c r="D18" s="31"/>
      <c r="E18" s="33"/>
      <c r="F18" s="31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4" customFormat="1" ht="25.05" customHeight="1">
      <c r="A19" s="47"/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A20" s="47"/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A21" s="47"/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A22" s="47"/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A23" s="47"/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A24" s="47"/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A25" s="47"/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A26" s="47"/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A27" s="47"/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A28" s="47"/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A29" s="47"/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A30" s="47"/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A31" s="47"/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A32" s="47"/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1:22" s="14" customFormat="1" ht="25.05" customHeight="1">
      <c r="A33" s="47"/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1:22" s="14" customFormat="1" ht="25.05" customHeight="1">
      <c r="A34" s="47"/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1:22" s="14" customFormat="1" ht="25.05" customHeight="1">
      <c r="A35" s="47"/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1:22" s="14" customFormat="1" ht="25.05" customHeight="1">
      <c r="A36" s="47"/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1:22" s="14" customFormat="1" ht="25.05" customHeight="1">
      <c r="A37" s="47"/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1:22" s="14" customFormat="1" ht="25.05" customHeight="1">
      <c r="A38" s="47"/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1:22" s="14" customFormat="1" ht="25.05" customHeight="1">
      <c r="A39" s="47"/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1:22" s="14" customFormat="1" ht="25.05" customHeight="1">
      <c r="A40" s="47"/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1:22" s="14" customFormat="1" ht="25.05" customHeight="1">
      <c r="A41" s="47"/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1:22" s="14" customFormat="1" ht="25.05" customHeight="1">
      <c r="A42" s="47"/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1:22" s="14" customFormat="1" ht="25.05" customHeight="1">
      <c r="A43" s="47"/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1:22" s="14" customFormat="1" ht="25.05" customHeight="1">
      <c r="A44" s="47"/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1:22" s="14" customFormat="1" ht="25.05" customHeight="1">
      <c r="A45" s="47"/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1:22" s="14" customFormat="1" ht="25.05" customHeight="1">
      <c r="A46" s="47"/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1:22" s="14" customFormat="1" ht="25.05" customHeight="1">
      <c r="A47" s="47"/>
      <c r="G47" s="15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70" zoomScaleNormal="70" workbookViewId="0">
      <selection activeCell="J20" sqref="J2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5" customWidth="1"/>
    <col min="8" max="8" width="8.109375" style="16" customWidth="1"/>
    <col min="9" max="9" width="12.77734375" style="16" customWidth="1"/>
    <col min="10" max="10" width="10.33203125" style="16" customWidth="1"/>
    <col min="11" max="11" width="13.21875" style="16" customWidth="1"/>
    <col min="12" max="13" width="8.77734375" style="16" customWidth="1"/>
    <col min="14" max="14" width="12.77734375" style="16" customWidth="1"/>
    <col min="15" max="15" width="2.77734375" style="16" customWidth="1"/>
    <col min="16" max="16" width="7.44140625" style="16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44140625" style="16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5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5"/>
    </row>
    <row r="2" spans="1:25" s="12" customFormat="1" ht="39" customHeight="1">
      <c r="A2" s="144" t="s">
        <v>98</v>
      </c>
      <c r="B2" s="144"/>
      <c r="C2" s="144"/>
      <c r="D2" s="144"/>
      <c r="E2" s="144"/>
      <c r="F2" s="17"/>
      <c r="G2" s="139" t="s">
        <v>2</v>
      </c>
      <c r="H2" s="135" t="s">
        <v>3</v>
      </c>
      <c r="I2" s="135" t="s">
        <v>4</v>
      </c>
      <c r="J2" s="130" t="s">
        <v>5</v>
      </c>
      <c r="K2" s="131"/>
      <c r="L2" s="132"/>
      <c r="M2" s="130" t="s">
        <v>6</v>
      </c>
      <c r="N2" s="132"/>
      <c r="P2" s="146" t="s">
        <v>2</v>
      </c>
      <c r="Q2" s="146" t="s">
        <v>3</v>
      </c>
      <c r="R2" s="146" t="s">
        <v>4</v>
      </c>
      <c r="S2" s="145" t="s">
        <v>7</v>
      </c>
      <c r="T2" s="145"/>
      <c r="U2" s="145" t="s">
        <v>8</v>
      </c>
      <c r="V2" s="145"/>
      <c r="W2" s="145" t="s">
        <v>9</v>
      </c>
      <c r="X2" s="145"/>
      <c r="Y2" s="137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18" t="s">
        <v>11</v>
      </c>
      <c r="E3" s="18" t="s">
        <v>12</v>
      </c>
      <c r="F3" s="21"/>
      <c r="G3" s="163"/>
      <c r="H3" s="157"/>
      <c r="I3" s="157"/>
      <c r="J3" s="22" t="s">
        <v>13</v>
      </c>
      <c r="K3" s="35" t="s">
        <v>14</v>
      </c>
      <c r="L3" s="18" t="s">
        <v>15</v>
      </c>
      <c r="M3" s="18" t="s">
        <v>11</v>
      </c>
      <c r="N3" s="18" t="s">
        <v>12</v>
      </c>
      <c r="P3" s="135"/>
      <c r="Q3" s="135"/>
      <c r="R3" s="135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37"/>
    </row>
    <row r="4" spans="1:25" s="14" customFormat="1" ht="25.05" customHeight="1">
      <c r="A4" s="23"/>
      <c r="B4" s="24"/>
      <c r="C4" s="25"/>
      <c r="D4" s="24"/>
      <c r="E4" s="24"/>
      <c r="F4" s="24"/>
      <c r="G4" s="164" t="s">
        <v>75</v>
      </c>
      <c r="H4" s="26">
        <v>6</v>
      </c>
      <c r="I4" s="26" t="s">
        <v>99</v>
      </c>
      <c r="J4" s="36"/>
      <c r="K4" s="36"/>
      <c r="L4" s="37"/>
      <c r="M4" s="26">
        <v>132</v>
      </c>
      <c r="N4" s="38">
        <v>1</v>
      </c>
      <c r="O4" s="39"/>
      <c r="P4" s="24"/>
      <c r="Q4" s="24"/>
      <c r="R4" s="24"/>
      <c r="S4" s="24"/>
      <c r="T4" s="24"/>
      <c r="U4" s="24"/>
      <c r="V4" s="24"/>
      <c r="W4" s="24"/>
      <c r="X4" s="29"/>
      <c r="Y4" s="137"/>
    </row>
    <row r="5" spans="1:25" s="14" customFormat="1" ht="25.05" customHeight="1">
      <c r="A5" s="23"/>
      <c r="B5" s="24"/>
      <c r="C5" s="24"/>
      <c r="D5" s="24"/>
      <c r="E5" s="24"/>
      <c r="F5" s="24"/>
      <c r="G5" s="165"/>
      <c r="H5" s="26">
        <v>6</v>
      </c>
      <c r="I5" s="40" t="s">
        <v>100</v>
      </c>
      <c r="J5" s="36"/>
      <c r="K5" s="36"/>
      <c r="L5" s="37"/>
      <c r="M5" s="26">
        <v>432</v>
      </c>
      <c r="N5" s="38">
        <v>1</v>
      </c>
      <c r="O5" s="39"/>
      <c r="P5" s="24"/>
      <c r="Q5" s="24"/>
      <c r="R5" s="24"/>
      <c r="S5" s="24"/>
      <c r="T5" s="24"/>
      <c r="U5" s="24"/>
      <c r="V5" s="24"/>
      <c r="W5" s="24"/>
      <c r="X5" s="29"/>
      <c r="Y5" s="137"/>
    </row>
    <row r="6" spans="1:25" s="14" customFormat="1" ht="25.05" customHeight="1">
      <c r="A6" s="23"/>
      <c r="B6" s="24"/>
      <c r="C6" s="25"/>
      <c r="D6" s="24"/>
      <c r="E6" s="24"/>
      <c r="F6" s="24"/>
      <c r="G6" s="164" t="s">
        <v>78</v>
      </c>
      <c r="H6" s="26">
        <v>6</v>
      </c>
      <c r="I6" s="40" t="s">
        <v>99</v>
      </c>
      <c r="J6" s="36"/>
      <c r="K6" s="36"/>
      <c r="L6" s="36"/>
      <c r="M6" s="26">
        <v>130</v>
      </c>
      <c r="N6" s="41">
        <v>1</v>
      </c>
      <c r="O6" s="39"/>
      <c r="P6" s="24"/>
      <c r="Q6" s="24"/>
      <c r="R6" s="24"/>
      <c r="S6" s="24"/>
      <c r="T6" s="24"/>
      <c r="U6" s="24"/>
      <c r="V6" s="24"/>
      <c r="W6" s="24"/>
      <c r="X6" s="29"/>
      <c r="Y6" s="137"/>
    </row>
    <row r="7" spans="1:25" s="14" customFormat="1" ht="25.05" customHeight="1">
      <c r="A7" s="23"/>
      <c r="B7" s="24"/>
      <c r="C7" s="24"/>
      <c r="D7" s="24"/>
      <c r="E7" s="24"/>
      <c r="F7" s="24"/>
      <c r="G7" s="165"/>
      <c r="H7" s="26">
        <v>6</v>
      </c>
      <c r="I7" s="26" t="s">
        <v>101</v>
      </c>
      <c r="J7" s="36"/>
      <c r="K7" s="24"/>
      <c r="L7" s="24"/>
      <c r="M7" s="26">
        <v>137</v>
      </c>
      <c r="N7" s="38">
        <v>1</v>
      </c>
      <c r="O7" s="39"/>
      <c r="P7" s="24"/>
      <c r="Q7" s="24"/>
      <c r="R7" s="24"/>
      <c r="S7" s="24"/>
      <c r="T7" s="24"/>
      <c r="U7" s="24"/>
      <c r="V7" s="24"/>
      <c r="W7" s="24"/>
      <c r="X7" s="29"/>
      <c r="Y7" s="137"/>
    </row>
    <row r="8" spans="1:25" s="14" customFormat="1" ht="25.05" customHeight="1">
      <c r="A8" s="23"/>
      <c r="B8" s="24"/>
      <c r="C8" s="24"/>
      <c r="D8" s="24"/>
      <c r="E8" s="24"/>
      <c r="F8" s="24"/>
      <c r="G8" s="27"/>
      <c r="H8" s="28"/>
      <c r="I8" s="28"/>
      <c r="J8" s="24"/>
      <c r="K8" s="24"/>
      <c r="L8" s="24"/>
      <c r="M8" s="28"/>
      <c r="N8" s="42" t="s">
        <v>102</v>
      </c>
      <c r="O8" s="39"/>
      <c r="P8" s="24"/>
      <c r="Q8" s="24"/>
      <c r="R8" s="24"/>
      <c r="S8" s="24"/>
      <c r="T8" s="24"/>
      <c r="U8" s="24"/>
      <c r="V8" s="24"/>
      <c r="W8" s="24"/>
      <c r="X8" s="29"/>
      <c r="Y8" s="137"/>
    </row>
    <row r="9" spans="1:25" s="14" customFormat="1" ht="25.05" customHeight="1">
      <c r="A9" s="23"/>
      <c r="B9" s="24"/>
      <c r="C9" s="24"/>
      <c r="D9" s="24"/>
      <c r="E9" s="24"/>
      <c r="F9" s="24"/>
      <c r="G9" s="29"/>
      <c r="H9" s="24"/>
      <c r="I9" s="24"/>
      <c r="J9" s="24"/>
      <c r="K9" s="24"/>
      <c r="L9" s="24"/>
      <c r="M9" s="24"/>
      <c r="N9" s="38"/>
      <c r="O9" s="39"/>
      <c r="P9" s="24"/>
      <c r="Q9" s="24"/>
      <c r="R9" s="24"/>
      <c r="S9" s="24"/>
      <c r="T9" s="24"/>
      <c r="U9" s="24"/>
      <c r="V9" s="24"/>
      <c r="W9" s="24"/>
      <c r="X9" s="29"/>
      <c r="Y9" s="137"/>
    </row>
    <row r="10" spans="1:25" s="14" customFormat="1" ht="25.05" customHeight="1">
      <c r="A10" s="23"/>
      <c r="B10" s="24"/>
      <c r="C10" s="24"/>
      <c r="D10" s="24"/>
      <c r="E10" s="24"/>
      <c r="F10" s="24"/>
      <c r="G10" s="29"/>
      <c r="H10" s="24"/>
      <c r="I10" s="24"/>
      <c r="J10" s="24"/>
      <c r="K10" s="24"/>
      <c r="L10" s="24"/>
      <c r="M10" s="24"/>
      <c r="N10" s="43"/>
      <c r="O10" s="39"/>
      <c r="P10" s="24"/>
      <c r="Q10" s="24"/>
      <c r="R10" s="24"/>
      <c r="S10" s="24"/>
      <c r="T10" s="24"/>
      <c r="U10" s="24"/>
      <c r="V10" s="24"/>
      <c r="W10" s="24"/>
      <c r="X10" s="29"/>
      <c r="Y10" s="137"/>
    </row>
    <row r="11" spans="1:25" s="14" customFormat="1" ht="25.05" customHeight="1">
      <c r="A11" s="23"/>
      <c r="B11" s="24"/>
      <c r="C11" s="24"/>
      <c r="D11" s="24"/>
      <c r="E11" s="24"/>
      <c r="F11" s="24"/>
      <c r="G11" s="29"/>
      <c r="H11" s="24"/>
      <c r="I11" s="24"/>
      <c r="J11" s="24"/>
      <c r="K11" s="24"/>
      <c r="L11" s="24"/>
      <c r="M11" s="24"/>
      <c r="N11" s="43"/>
      <c r="O11" s="39"/>
      <c r="P11" s="24"/>
      <c r="Q11" s="24"/>
      <c r="R11" s="24"/>
      <c r="S11" s="24"/>
      <c r="T11" s="24"/>
      <c r="U11" s="24"/>
      <c r="V11" s="24"/>
      <c r="W11" s="24"/>
      <c r="X11" s="29"/>
      <c r="Y11" s="137"/>
    </row>
    <row r="12" spans="1:25" s="14" customFormat="1" ht="25.05" customHeight="1">
      <c r="A12" s="23"/>
      <c r="B12" s="24"/>
      <c r="C12" s="25"/>
      <c r="D12" s="24"/>
      <c r="E12" s="24"/>
      <c r="F12" s="24"/>
      <c r="G12" s="29"/>
      <c r="H12" s="24"/>
      <c r="I12" s="24"/>
      <c r="J12" s="24"/>
      <c r="K12" s="24"/>
      <c r="L12" s="24"/>
      <c r="M12" s="24"/>
      <c r="N12" s="43"/>
      <c r="O12" s="39"/>
      <c r="P12" s="24"/>
      <c r="Q12" s="24"/>
      <c r="R12" s="24"/>
      <c r="S12" s="24"/>
      <c r="T12" s="24"/>
      <c r="U12" s="24"/>
      <c r="V12" s="24"/>
      <c r="W12" s="24"/>
      <c r="X12" s="24"/>
      <c r="Y12" s="137"/>
    </row>
    <row r="13" spans="1:25" s="14" customFormat="1" ht="25.05" customHeight="1">
      <c r="A13" s="23"/>
      <c r="B13" s="24"/>
      <c r="C13" s="24"/>
      <c r="D13" s="24"/>
      <c r="E13" s="24"/>
      <c r="F13" s="24"/>
      <c r="G13" s="29"/>
      <c r="H13" s="24"/>
      <c r="I13" s="24"/>
      <c r="J13" s="24"/>
      <c r="K13" s="24"/>
      <c r="L13" s="24"/>
      <c r="M13" s="24"/>
      <c r="N13" s="43"/>
      <c r="O13" s="39"/>
      <c r="P13" s="24"/>
      <c r="Q13" s="24"/>
      <c r="R13" s="24"/>
      <c r="S13" s="24"/>
      <c r="T13" s="24"/>
      <c r="U13" s="24"/>
      <c r="V13" s="24"/>
      <c r="W13" s="24"/>
      <c r="X13" s="24"/>
      <c r="Y13" s="137"/>
    </row>
    <row r="14" spans="1:25" s="14" customFormat="1" ht="25.05" customHeight="1">
      <c r="A14" s="23"/>
      <c r="B14" s="24"/>
      <c r="C14" s="24"/>
      <c r="D14" s="24"/>
      <c r="E14" s="24"/>
      <c r="F14" s="24"/>
      <c r="G14" s="29"/>
      <c r="H14" s="24"/>
      <c r="I14" s="24"/>
      <c r="J14" s="24"/>
      <c r="K14" s="24"/>
      <c r="L14" s="24"/>
      <c r="M14" s="24"/>
      <c r="N14" s="43"/>
      <c r="O14" s="39"/>
      <c r="P14" s="24"/>
      <c r="Q14" s="24"/>
      <c r="R14" s="24"/>
      <c r="S14" s="24"/>
      <c r="T14" s="24"/>
      <c r="U14" s="24"/>
      <c r="V14" s="24"/>
      <c r="W14" s="24"/>
      <c r="X14" s="24"/>
      <c r="Y14" s="137"/>
    </row>
    <row r="15" spans="1:25" s="14" customFormat="1" ht="25.05" customHeight="1">
      <c r="A15" s="23"/>
      <c r="B15" s="24"/>
      <c r="C15" s="24"/>
      <c r="D15" s="24"/>
      <c r="E15" s="24"/>
      <c r="F15" s="24"/>
      <c r="G15" s="2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43"/>
      <c r="Y15" s="137"/>
    </row>
    <row r="16" spans="1:25" s="14" customFormat="1" ht="25.05" customHeight="1">
      <c r="A16" s="30"/>
      <c r="B16" s="31"/>
      <c r="C16" s="31"/>
      <c r="D16" s="31"/>
      <c r="E16" s="31"/>
      <c r="F16" s="31"/>
      <c r="G16" s="3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46"/>
    </row>
    <row r="17" spans="1:25" s="14" customFormat="1" ht="25.05" customHeight="1">
      <c r="A17" s="30"/>
      <c r="B17" s="31"/>
      <c r="C17" s="31"/>
      <c r="D17" s="31"/>
      <c r="E17" s="33"/>
      <c r="F17" s="31"/>
      <c r="G17" s="3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4" customFormat="1" ht="25.05" customHeight="1">
      <c r="G18" s="15"/>
      <c r="H18" s="16"/>
      <c r="I18" s="16"/>
      <c r="J18" s="16"/>
      <c r="K18" s="16"/>
      <c r="L18" s="16"/>
      <c r="M18" s="16"/>
      <c r="N18" s="16"/>
      <c r="O18" s="16"/>
      <c r="P18" s="16"/>
      <c r="U18" s="16"/>
      <c r="V18" s="16"/>
      <c r="X18" s="44"/>
      <c r="Y18" s="46"/>
    </row>
    <row r="19" spans="1:25" s="14" customFormat="1" ht="25.05" customHeight="1"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</row>
    <row r="26" spans="1:25" s="14" customFormat="1" ht="25.05" customHeight="1"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</sheetData>
  <mergeCells count="16">
    <mergeCell ref="Y2:Y15"/>
    <mergeCell ref="G4:G5"/>
    <mergeCell ref="G6:G7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85" zoomScaleNormal="85" workbookViewId="0">
      <selection activeCell="I18" sqref="I18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6.6" customHeight="1">
      <c r="A1" s="174" t="s">
        <v>131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ht="31.8" customHeight="1">
      <c r="A2" s="172" t="s">
        <v>103</v>
      </c>
      <c r="B2" s="172"/>
      <c r="C2" s="172"/>
      <c r="D2" s="1"/>
      <c r="E2" s="172" t="s">
        <v>104</v>
      </c>
      <c r="F2" s="172"/>
      <c r="G2" s="172"/>
      <c r="H2" s="172"/>
      <c r="I2" s="172" t="s">
        <v>6</v>
      </c>
      <c r="J2" s="172"/>
      <c r="L2" s="173" t="s">
        <v>105</v>
      </c>
      <c r="M2" s="172" t="s">
        <v>7</v>
      </c>
      <c r="N2" s="172"/>
      <c r="O2" s="172" t="s">
        <v>8</v>
      </c>
      <c r="P2" s="172"/>
      <c r="Q2" s="172" t="s">
        <v>9</v>
      </c>
      <c r="R2" s="172"/>
    </row>
    <row r="3" spans="1:18" ht="30" customHeight="1">
      <c r="A3" s="3" t="s">
        <v>105</v>
      </c>
      <c r="B3" s="3" t="s">
        <v>106</v>
      </c>
      <c r="C3" s="3" t="s">
        <v>107</v>
      </c>
      <c r="D3" s="4"/>
      <c r="E3" s="3" t="s">
        <v>105</v>
      </c>
      <c r="F3" s="3" t="s">
        <v>108</v>
      </c>
      <c r="G3" s="3" t="s">
        <v>109</v>
      </c>
      <c r="H3" s="3" t="s">
        <v>107</v>
      </c>
      <c r="I3" s="3" t="s">
        <v>32</v>
      </c>
      <c r="J3" s="3" t="s">
        <v>107</v>
      </c>
      <c r="K3" s="10"/>
      <c r="L3" s="172"/>
      <c r="M3" s="3" t="s">
        <v>110</v>
      </c>
      <c r="N3" s="3" t="s">
        <v>107</v>
      </c>
      <c r="O3" s="3" t="s">
        <v>111</v>
      </c>
      <c r="P3" s="3" t="s">
        <v>107</v>
      </c>
      <c r="Q3" s="3" t="s">
        <v>112</v>
      </c>
      <c r="R3" s="3" t="s">
        <v>107</v>
      </c>
    </row>
    <row r="4" spans="1:18" ht="19.95" customHeight="1">
      <c r="A4" s="3" t="s">
        <v>113</v>
      </c>
      <c r="B4" s="5">
        <v>9.5999999999999992E-3</v>
      </c>
      <c r="C4" s="6">
        <v>10</v>
      </c>
      <c r="D4" s="4"/>
      <c r="E4" s="3" t="s">
        <v>113</v>
      </c>
      <c r="F4" s="6">
        <v>1</v>
      </c>
      <c r="G4" s="6">
        <v>0</v>
      </c>
      <c r="H4" s="7">
        <f>20-(F4*2+G4)</f>
        <v>18</v>
      </c>
      <c r="I4" s="6">
        <v>3</v>
      </c>
      <c r="J4" s="7">
        <f>10-(I4/2)</f>
        <v>8.5</v>
      </c>
      <c r="K4" s="11"/>
      <c r="L4" s="3" t="s">
        <v>113</v>
      </c>
      <c r="M4" s="6">
        <v>0</v>
      </c>
      <c r="N4" s="6">
        <v>10</v>
      </c>
      <c r="O4" s="6">
        <v>1</v>
      </c>
      <c r="P4" s="6">
        <v>9.5</v>
      </c>
      <c r="Q4" s="6">
        <v>0</v>
      </c>
      <c r="R4" s="6">
        <v>10</v>
      </c>
    </row>
    <row r="5" spans="1:18" ht="19.95" customHeight="1">
      <c r="A5" s="3" t="s">
        <v>114</v>
      </c>
      <c r="B5" s="5">
        <v>0</v>
      </c>
      <c r="C5" s="6">
        <v>10</v>
      </c>
      <c r="D5" s="4"/>
      <c r="E5" s="3" t="s">
        <v>114</v>
      </c>
      <c r="F5" s="6">
        <v>0</v>
      </c>
      <c r="G5" s="6">
        <v>0</v>
      </c>
      <c r="H5" s="7">
        <f t="shared" ref="H5:H12" si="0">20-(F5*2+G5)</f>
        <v>20</v>
      </c>
      <c r="I5" s="6">
        <v>3</v>
      </c>
      <c r="J5" s="7">
        <f t="shared" ref="J5:J12" si="1">10-(I5/2)</f>
        <v>8.5</v>
      </c>
      <c r="K5" s="11"/>
      <c r="L5" s="3" t="s">
        <v>114</v>
      </c>
      <c r="M5" s="6">
        <v>0</v>
      </c>
      <c r="N5" s="6">
        <v>10</v>
      </c>
      <c r="O5" s="6">
        <v>0</v>
      </c>
      <c r="P5" s="6">
        <v>10</v>
      </c>
      <c r="Q5" s="6">
        <v>0</v>
      </c>
      <c r="R5" s="6">
        <v>10</v>
      </c>
    </row>
    <row r="6" spans="1:18" ht="19.95" customHeight="1">
      <c r="A6" s="3" t="s">
        <v>115</v>
      </c>
      <c r="B6" s="5">
        <v>2.1600000000000001E-2</v>
      </c>
      <c r="C6" s="6">
        <v>10</v>
      </c>
      <c r="D6" s="4"/>
      <c r="E6" s="3" t="s">
        <v>115</v>
      </c>
      <c r="F6" s="6">
        <v>0</v>
      </c>
      <c r="G6" s="6">
        <v>0</v>
      </c>
      <c r="H6" s="7">
        <f t="shared" si="0"/>
        <v>20</v>
      </c>
      <c r="I6" s="6">
        <v>5</v>
      </c>
      <c r="J6" s="7">
        <f t="shared" si="1"/>
        <v>7.5</v>
      </c>
      <c r="K6" s="11"/>
      <c r="L6" s="3" t="s">
        <v>115</v>
      </c>
      <c r="M6" s="6">
        <v>3</v>
      </c>
      <c r="N6" s="6">
        <v>8.5</v>
      </c>
      <c r="O6" s="6">
        <v>0</v>
      </c>
      <c r="P6" s="6">
        <v>10</v>
      </c>
      <c r="Q6" s="6">
        <v>0</v>
      </c>
      <c r="R6" s="6">
        <v>10</v>
      </c>
    </row>
    <row r="7" spans="1:18" ht="19.95" customHeight="1">
      <c r="A7" s="3" t="s">
        <v>116</v>
      </c>
      <c r="B7" s="8">
        <v>3.6900000000000002E-2</v>
      </c>
      <c r="C7" s="6">
        <v>10</v>
      </c>
      <c r="D7" s="4"/>
      <c r="E7" s="3" t="s">
        <v>116</v>
      </c>
      <c r="F7" s="6">
        <v>0</v>
      </c>
      <c r="G7" s="6">
        <v>0</v>
      </c>
      <c r="H7" s="7">
        <f t="shared" si="0"/>
        <v>20</v>
      </c>
      <c r="I7" s="6">
        <v>2</v>
      </c>
      <c r="J7" s="7">
        <f t="shared" si="1"/>
        <v>9</v>
      </c>
      <c r="K7" s="11"/>
      <c r="L7" s="3" t="s">
        <v>117</v>
      </c>
      <c r="M7" s="6">
        <v>0</v>
      </c>
      <c r="N7" s="6">
        <v>10</v>
      </c>
      <c r="O7" s="6">
        <v>0</v>
      </c>
      <c r="P7" s="6">
        <v>10</v>
      </c>
      <c r="Q7" s="6">
        <v>0</v>
      </c>
      <c r="R7" s="6">
        <v>10</v>
      </c>
    </row>
    <row r="8" spans="1:18" ht="19.95" customHeight="1">
      <c r="A8" s="3" t="s">
        <v>118</v>
      </c>
      <c r="B8" s="8">
        <v>1.5599999999999999E-2</v>
      </c>
      <c r="C8" s="6">
        <v>10</v>
      </c>
      <c r="D8" s="4"/>
      <c r="E8" s="3" t="s">
        <v>118</v>
      </c>
      <c r="F8" s="6">
        <v>0</v>
      </c>
      <c r="G8" s="6">
        <v>0</v>
      </c>
      <c r="H8" s="7">
        <f t="shared" si="0"/>
        <v>20</v>
      </c>
      <c r="I8" s="6">
        <v>4</v>
      </c>
      <c r="J8" s="7">
        <f t="shared" si="1"/>
        <v>8</v>
      </c>
      <c r="K8" s="11"/>
      <c r="L8" s="3" t="s">
        <v>118</v>
      </c>
      <c r="M8" s="6">
        <v>0</v>
      </c>
      <c r="N8" s="6">
        <v>10</v>
      </c>
      <c r="O8" s="6">
        <v>0</v>
      </c>
      <c r="P8" s="6">
        <v>10</v>
      </c>
      <c r="Q8" s="6">
        <v>0</v>
      </c>
      <c r="R8" s="6">
        <v>10</v>
      </c>
    </row>
    <row r="9" spans="1:18" ht="19.95" customHeight="1">
      <c r="A9" s="3" t="s">
        <v>119</v>
      </c>
      <c r="B9" s="8">
        <v>0</v>
      </c>
      <c r="C9" s="6">
        <v>10</v>
      </c>
      <c r="D9" s="4"/>
      <c r="E9" s="3" t="s">
        <v>119</v>
      </c>
      <c r="F9" s="6">
        <v>1</v>
      </c>
      <c r="G9" s="6">
        <v>0</v>
      </c>
      <c r="H9" s="7">
        <f t="shared" si="0"/>
        <v>18</v>
      </c>
      <c r="I9" s="6">
        <v>3</v>
      </c>
      <c r="J9" s="7">
        <f t="shared" si="1"/>
        <v>8.5</v>
      </c>
      <c r="K9" s="11"/>
      <c r="L9" s="3" t="s">
        <v>119</v>
      </c>
      <c r="M9" s="6">
        <v>0</v>
      </c>
      <c r="N9" s="6">
        <v>10</v>
      </c>
      <c r="O9" s="6">
        <v>0</v>
      </c>
      <c r="P9" s="6">
        <v>10</v>
      </c>
      <c r="Q9" s="6">
        <v>0</v>
      </c>
      <c r="R9" s="6">
        <v>10</v>
      </c>
    </row>
    <row r="10" spans="1:18" ht="19.95" customHeight="1">
      <c r="A10" s="3" t="s">
        <v>120</v>
      </c>
      <c r="B10" s="8">
        <v>0</v>
      </c>
      <c r="C10" s="6">
        <v>10</v>
      </c>
      <c r="D10" s="4"/>
      <c r="E10" s="3" t="s">
        <v>120</v>
      </c>
      <c r="F10" s="6">
        <v>0</v>
      </c>
      <c r="G10" s="6">
        <v>0</v>
      </c>
      <c r="H10" s="7">
        <f t="shared" si="0"/>
        <v>20</v>
      </c>
      <c r="I10" s="6">
        <v>0</v>
      </c>
      <c r="J10" s="7">
        <f t="shared" si="1"/>
        <v>10</v>
      </c>
      <c r="K10" s="11"/>
      <c r="L10" s="3" t="s">
        <v>120</v>
      </c>
      <c r="M10" s="6">
        <v>0</v>
      </c>
      <c r="N10" s="6">
        <v>10</v>
      </c>
      <c r="O10" s="6">
        <v>0</v>
      </c>
      <c r="P10" s="6">
        <v>10</v>
      </c>
      <c r="Q10" s="6">
        <v>0</v>
      </c>
      <c r="R10" s="6">
        <v>10</v>
      </c>
    </row>
    <row r="11" spans="1:18" ht="19.95" customHeight="1">
      <c r="A11" s="3" t="s">
        <v>121</v>
      </c>
      <c r="B11" s="5">
        <v>0</v>
      </c>
      <c r="C11" s="6">
        <v>10</v>
      </c>
      <c r="D11" s="4"/>
      <c r="E11" s="3" t="s">
        <v>121</v>
      </c>
      <c r="F11" s="6">
        <v>0</v>
      </c>
      <c r="G11" s="6">
        <v>0</v>
      </c>
      <c r="H11" s="7">
        <f t="shared" si="0"/>
        <v>20</v>
      </c>
      <c r="I11" s="6">
        <v>1</v>
      </c>
      <c r="J11" s="7">
        <f t="shared" si="1"/>
        <v>9.5</v>
      </c>
      <c r="K11" s="11"/>
      <c r="L11" s="3" t="s">
        <v>121</v>
      </c>
      <c r="M11" s="6">
        <v>0</v>
      </c>
      <c r="N11" s="6">
        <v>10</v>
      </c>
      <c r="O11" s="6">
        <v>0</v>
      </c>
      <c r="P11" s="6">
        <v>10</v>
      </c>
      <c r="Q11" s="6">
        <v>0</v>
      </c>
      <c r="R11" s="6">
        <v>10</v>
      </c>
    </row>
    <row r="12" spans="1:18" ht="19.95" customHeight="1">
      <c r="A12" s="3" t="s">
        <v>122</v>
      </c>
      <c r="B12" s="5">
        <v>0</v>
      </c>
      <c r="C12" s="6">
        <v>10</v>
      </c>
      <c r="D12" s="4"/>
      <c r="E12" s="3" t="s">
        <v>122</v>
      </c>
      <c r="F12" s="6">
        <v>0</v>
      </c>
      <c r="G12" s="6">
        <v>0</v>
      </c>
      <c r="H12" s="7">
        <f t="shared" si="0"/>
        <v>20</v>
      </c>
      <c r="I12" s="6">
        <v>4</v>
      </c>
      <c r="J12" s="7">
        <f t="shared" si="1"/>
        <v>8</v>
      </c>
      <c r="K12" s="11"/>
      <c r="L12" s="3" t="s">
        <v>123</v>
      </c>
      <c r="M12" s="6">
        <v>0</v>
      </c>
      <c r="N12" s="6">
        <v>10</v>
      </c>
      <c r="O12" s="6">
        <v>0</v>
      </c>
      <c r="P12" s="6">
        <v>10</v>
      </c>
      <c r="Q12" s="6">
        <v>0</v>
      </c>
      <c r="R12" s="6">
        <v>10</v>
      </c>
    </row>
    <row r="13" spans="1:18" ht="24.6" customHeight="1">
      <c r="A13" s="168" t="s">
        <v>124</v>
      </c>
      <c r="B13" s="168"/>
      <c r="C13" s="168"/>
      <c r="E13" s="168" t="s">
        <v>125</v>
      </c>
      <c r="F13" s="168"/>
      <c r="G13" s="168"/>
      <c r="H13" s="168"/>
      <c r="I13" s="168"/>
      <c r="J13" s="168"/>
      <c r="L13" s="168" t="s">
        <v>126</v>
      </c>
      <c r="M13" s="168"/>
      <c r="N13" s="168"/>
      <c r="O13" s="168"/>
      <c r="P13" s="168"/>
      <c r="Q13" s="168"/>
      <c r="R13" s="168"/>
    </row>
    <row r="14" spans="1:18" ht="17.399999999999999" customHeight="1">
      <c r="A14" s="169"/>
      <c r="B14" s="169"/>
      <c r="C14" s="169"/>
      <c r="D14" s="1"/>
      <c r="E14" s="169"/>
      <c r="F14" s="169"/>
      <c r="G14" s="169"/>
      <c r="H14" s="169"/>
      <c r="I14" s="169"/>
      <c r="J14" s="169"/>
      <c r="L14" s="169" t="s">
        <v>127</v>
      </c>
      <c r="M14" s="169"/>
      <c r="N14" s="169"/>
      <c r="O14" s="169"/>
      <c r="P14" s="169"/>
      <c r="Q14" s="169"/>
      <c r="R14" s="169"/>
    </row>
    <row r="15" spans="1:18" ht="18" customHeight="1">
      <c r="A15" s="169"/>
      <c r="B15" s="169"/>
      <c r="C15" s="169"/>
      <c r="D15" s="4"/>
      <c r="E15" s="170" t="s">
        <v>128</v>
      </c>
      <c r="F15" s="170"/>
      <c r="G15" s="170"/>
      <c r="H15" s="170"/>
      <c r="I15" s="170"/>
      <c r="J15" s="170"/>
      <c r="K15" s="171"/>
      <c r="L15" s="169"/>
      <c r="M15" s="169"/>
      <c r="N15" s="169"/>
      <c r="O15" s="169"/>
      <c r="P15" s="169"/>
      <c r="Q15" s="169"/>
      <c r="R15" s="169"/>
    </row>
    <row r="16" spans="1:18" ht="21.6" customHeight="1">
      <c r="A16" s="169"/>
      <c r="B16" s="169"/>
      <c r="C16" s="169"/>
      <c r="D16" s="4"/>
      <c r="E16" s="170"/>
      <c r="F16" s="170"/>
      <c r="G16" s="170"/>
      <c r="H16" s="170"/>
      <c r="I16" s="170"/>
      <c r="J16" s="170"/>
      <c r="K16" s="171"/>
      <c r="L16" s="169" t="s">
        <v>129</v>
      </c>
      <c r="M16" s="169"/>
      <c r="N16" s="169"/>
      <c r="O16" s="169"/>
      <c r="P16" s="169"/>
      <c r="Q16" s="169"/>
      <c r="R16" s="169"/>
    </row>
    <row r="17" spans="1:11" ht="16.2">
      <c r="A17" s="1"/>
      <c r="B17" s="2"/>
      <c r="C17" s="1"/>
      <c r="D17" s="4"/>
      <c r="E17" s="1"/>
      <c r="F17" s="2"/>
      <c r="G17" s="1"/>
      <c r="H17" s="4"/>
      <c r="I17" s="4"/>
      <c r="J17" s="1"/>
      <c r="K17" s="171"/>
    </row>
    <row r="18" spans="1:11" ht="16.2">
      <c r="A18" s="1"/>
      <c r="B18" s="2"/>
      <c r="C18" s="1"/>
      <c r="D18" s="4"/>
      <c r="E18" s="1"/>
      <c r="F18" s="2"/>
      <c r="G18" s="1"/>
      <c r="H18" s="4"/>
      <c r="I18" s="4"/>
      <c r="J18" s="1"/>
      <c r="K18" s="171"/>
    </row>
    <row r="19" spans="1:11" ht="16.2">
      <c r="A19" s="1"/>
      <c r="B19" s="9"/>
      <c r="C19" s="1"/>
      <c r="D19" s="4"/>
      <c r="E19" s="1"/>
      <c r="F19" s="9"/>
      <c r="G19" s="1"/>
      <c r="H19" s="4"/>
      <c r="I19" s="4"/>
      <c r="J19" s="1"/>
      <c r="K19" s="171"/>
    </row>
    <row r="20" spans="1:11" ht="16.2">
      <c r="A20" s="1"/>
      <c r="B20" s="9"/>
      <c r="C20" s="1"/>
      <c r="D20" s="4"/>
      <c r="E20" s="1"/>
      <c r="F20" s="9"/>
      <c r="G20" s="1"/>
      <c r="H20" s="4"/>
      <c r="I20" s="4"/>
      <c r="J20" s="1"/>
      <c r="K20" s="171"/>
    </row>
    <row r="21" spans="1:11" ht="16.2">
      <c r="A21" s="1"/>
      <c r="B21" s="9"/>
      <c r="C21" s="1"/>
      <c r="D21" s="4"/>
      <c r="E21" s="1"/>
      <c r="F21" s="9"/>
      <c r="G21" s="1"/>
      <c r="J21" s="1"/>
      <c r="K21" s="171"/>
    </row>
    <row r="22" spans="1:11" ht="16.2">
      <c r="A22" s="1"/>
      <c r="B22" s="9"/>
      <c r="C22" s="1"/>
      <c r="D22" s="4"/>
      <c r="E22" s="1"/>
      <c r="F22" s="9"/>
      <c r="G22" s="1"/>
      <c r="H22" s="4"/>
      <c r="I22" s="4"/>
      <c r="J22" s="4"/>
      <c r="K22" s="171"/>
    </row>
    <row r="23" spans="1:11" ht="16.2">
      <c r="A23" s="1"/>
      <c r="B23" s="2"/>
      <c r="C23" s="1"/>
      <c r="D23" s="1"/>
      <c r="E23" s="1"/>
      <c r="F23" s="2"/>
      <c r="G23" s="1"/>
      <c r="H23" s="4"/>
      <c r="I23" s="4"/>
      <c r="J23" s="1"/>
      <c r="K23" s="171"/>
    </row>
    <row r="24" spans="1:11" ht="16.2">
      <c r="A24" s="1"/>
      <c r="B24" s="2"/>
      <c r="C24" s="1"/>
      <c r="D24" s="1"/>
      <c r="E24" s="1"/>
      <c r="F24" s="2"/>
      <c r="G24" s="1"/>
      <c r="H24" s="4"/>
      <c r="I24" s="4"/>
      <c r="J24" s="1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2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2024-12-19T01:29:43Z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901EE46EF55C410E98A7C84B144CACCB_13</vt:lpwstr>
  </property>
</Properties>
</file>